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PU\DF Túra Szakosztály\Túrakiírások\2019 Jutalomtúra\"/>
    </mc:Choice>
  </mc:AlternateContent>
  <bookViews>
    <workbookView xWindow="16155" yWindow="45" windowWidth="20115" windowHeight="77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W32" i="1" l="1"/>
  <c r="W40" i="1"/>
  <c r="W39" i="1"/>
  <c r="W15" i="1"/>
  <c r="X32" i="1"/>
  <c r="X40" i="1"/>
  <c r="X39" i="1"/>
  <c r="X15" i="1"/>
  <c r="X22" i="1"/>
  <c r="V32" i="1"/>
  <c r="V40" i="1"/>
  <c r="V39" i="1"/>
  <c r="V15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X34" i="1" l="1"/>
  <c r="X33" i="1"/>
  <c r="X5" i="1"/>
  <c r="X6" i="1"/>
  <c r="X7" i="1"/>
  <c r="X8" i="1"/>
  <c r="X10" i="1"/>
  <c r="X9" i="1"/>
  <c r="X25" i="1"/>
  <c r="X36" i="1"/>
  <c r="X21" i="1"/>
  <c r="X11" i="1"/>
  <c r="X12" i="1"/>
  <c r="X17" i="1"/>
  <c r="X18" i="1"/>
  <c r="X19" i="1"/>
  <c r="X41" i="1"/>
  <c r="X38" i="1"/>
  <c r="X23" i="1"/>
  <c r="X24" i="1"/>
  <c r="X16" i="1"/>
  <c r="X14" i="1"/>
  <c r="X37" i="1"/>
  <c r="X13" i="1"/>
  <c r="X20" i="1"/>
  <c r="X28" i="1"/>
  <c r="X27" i="1"/>
  <c r="X42" i="1"/>
  <c r="X29" i="1"/>
  <c r="X30" i="1"/>
  <c r="X26" i="1"/>
  <c r="X31" i="1"/>
  <c r="X35" i="1"/>
  <c r="X43" i="1" l="1"/>
  <c r="X44" i="1"/>
  <c r="X45" i="1"/>
  <c r="W22" i="1"/>
  <c r="W35" i="1"/>
  <c r="W34" i="1"/>
  <c r="W33" i="1"/>
  <c r="W31" i="1"/>
  <c r="W26" i="1"/>
  <c r="W30" i="1"/>
  <c r="W29" i="1"/>
  <c r="W42" i="1"/>
  <c r="W27" i="1"/>
  <c r="W28" i="1"/>
  <c r="W20" i="1"/>
  <c r="W13" i="1"/>
  <c r="W37" i="1"/>
  <c r="W14" i="1"/>
  <c r="W16" i="1"/>
  <c r="W24" i="1"/>
  <c r="W23" i="1"/>
  <c r="W38" i="1"/>
  <c r="W41" i="1"/>
  <c r="W19" i="1"/>
  <c r="W18" i="1"/>
  <c r="W17" i="1"/>
  <c r="W12" i="1"/>
  <c r="W11" i="1"/>
  <c r="W21" i="1"/>
  <c r="W36" i="1"/>
  <c r="W25" i="1"/>
  <c r="W9" i="1"/>
  <c r="W10" i="1"/>
  <c r="W8" i="1"/>
  <c r="W7" i="1"/>
  <c r="W6" i="1"/>
  <c r="W5" i="1"/>
  <c r="V22" i="1"/>
  <c r="V35" i="1"/>
  <c r="V34" i="1"/>
  <c r="V33" i="1"/>
  <c r="V31" i="1"/>
  <c r="V26" i="1"/>
  <c r="V30" i="1"/>
  <c r="V29" i="1"/>
  <c r="V42" i="1"/>
  <c r="V27" i="1"/>
  <c r="V28" i="1"/>
  <c r="V20" i="1"/>
  <c r="V13" i="1"/>
  <c r="V37" i="1"/>
  <c r="V14" i="1"/>
  <c r="V24" i="1"/>
  <c r="V23" i="1"/>
  <c r="V38" i="1"/>
  <c r="V41" i="1"/>
  <c r="V19" i="1"/>
  <c r="V18" i="1"/>
  <c r="V17" i="1"/>
  <c r="V12" i="1"/>
  <c r="V11" i="1"/>
  <c r="V21" i="1"/>
  <c r="V36" i="1"/>
  <c r="V25" i="1"/>
  <c r="V9" i="1"/>
  <c r="V10" i="1"/>
  <c r="V8" i="1"/>
  <c r="V7" i="1"/>
  <c r="V6" i="1"/>
  <c r="V5" i="1"/>
  <c r="W43" i="1" l="1"/>
  <c r="W44" i="1"/>
  <c r="W45" i="1"/>
  <c r="V45" i="1"/>
  <c r="V46" i="1"/>
  <c r="V43" i="1"/>
  <c r="V44" i="1"/>
  <c r="X46" i="1"/>
  <c r="W46" i="1" l="1"/>
</calcChain>
</file>

<file path=xl/sharedStrings.xml><?xml version="1.0" encoding="utf-8"?>
<sst xmlns="http://schemas.openxmlformats.org/spreadsheetml/2006/main" count="108" uniqueCount="90">
  <si>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</si>
  <si>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</si>
  <si>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</si>
  <si>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</si>
  <si>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</si>
  <si>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</si>
  <si>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</si>
  <si>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</si>
  <si>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</si>
  <si>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</si>
  <si>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</si>
  <si>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</si>
  <si>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</si>
  <si>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</si>
  <si>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</si>
  <si>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</si>
  <si>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</si>
  <si>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</si>
  <si>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</si>
  <si>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</si>
  <si>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</si>
  <si>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</si>
  <si>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</si>
  <si>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</si>
  <si>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</si>
  <si>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</si>
  <si>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</si>
  <si>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</si>
  <si>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</si>
  <si>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</si>
  <si>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</si>
  <si>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</si>
  <si>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</si>
  <si>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</si>
  <si>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Összesen</t>
  </si>
  <si>
    <t>Táv:</t>
  </si>
  <si>
    <t>Szint:</t>
  </si>
  <si>
    <t>Ferenczi Albertné</t>
  </si>
  <si>
    <t>Kérdy Zoltánné</t>
  </si>
  <si>
    <t>Benyovszky Éva</t>
  </si>
  <si>
    <t>József László</t>
  </si>
  <si>
    <t>Szabó Zsolt</t>
  </si>
  <si>
    <t>Geréd Gyárfásné</t>
  </si>
  <si>
    <t>Major Lajos</t>
  </si>
  <si>
    <t>Majorné Ferenczi Iréne</t>
  </si>
  <si>
    <t>Zelenák Erzsébet</t>
  </si>
  <si>
    <t>Gajdó Jánosné</t>
  </si>
  <si>
    <t>Kulcsárné Feledy Marianna</t>
  </si>
  <si>
    <t>Vlukovszki Sándor</t>
  </si>
  <si>
    <t>Kovácsné Antunovics Ildikó</t>
  </si>
  <si>
    <t>Kovács István</t>
  </si>
  <si>
    <t>Név:</t>
  </si>
  <si>
    <t>átlag</t>
  </si>
  <si>
    <t>max</t>
  </si>
  <si>
    <t>min</t>
  </si>
  <si>
    <t>Pont:</t>
  </si>
  <si>
    <t xml:space="preserve">Muskovics András </t>
  </si>
  <si>
    <t>Kovácsné Takács Mária</t>
  </si>
  <si>
    <t>Mohos Gábor</t>
  </si>
  <si>
    <t>Mohos Gáborné</t>
  </si>
  <si>
    <t>Tímár Józsefné</t>
  </si>
  <si>
    <t>Ferenczi Anita</t>
  </si>
  <si>
    <t>Hárs István Zoltán</t>
  </si>
  <si>
    <t>Kartaly Béla</t>
  </si>
  <si>
    <t>Kotálik Sándorné</t>
  </si>
  <si>
    <t>Szabó Csilla</t>
  </si>
  <si>
    <t>Bagotai Istvánné</t>
  </si>
  <si>
    <t>Győri Endre</t>
  </si>
  <si>
    <t>Győri Endréné</t>
  </si>
  <si>
    <t>Kutasi Zsuzsanna</t>
  </si>
  <si>
    <t>Lázár József</t>
  </si>
  <si>
    <t>dr. Muskovits József</t>
  </si>
  <si>
    <t>Eszenyei Anna Mária</t>
  </si>
  <si>
    <t>Kartaly-Fodor Zsuzsanna</t>
  </si>
  <si>
    <t>Heiger Lászlóné</t>
  </si>
  <si>
    <t>Nagy Józsefné</t>
  </si>
  <si>
    <t>Tóthfalusi Éva</t>
  </si>
  <si>
    <t>dr. Gombás Vilmos</t>
  </si>
  <si>
    <t>dr. Gombás Vilmosné</t>
  </si>
  <si>
    <t>35.</t>
  </si>
  <si>
    <t>36.</t>
  </si>
  <si>
    <t>37.</t>
  </si>
  <si>
    <t>38.</t>
  </si>
  <si>
    <t>Németh Györgyi</t>
  </si>
  <si>
    <t>Nyugati Tátra               Bystra</t>
  </si>
  <si>
    <t>Nyugati Tátra               Jakubina</t>
  </si>
  <si>
    <t>Nyugati Tátra               Rohácsi völgy</t>
  </si>
  <si>
    <r>
      <t xml:space="preserve">Alacsony Tátra     </t>
    </r>
    <r>
      <rPr>
        <b/>
        <sz val="11"/>
        <color theme="1"/>
        <rFont val="Calibri"/>
        <family val="2"/>
        <charset val="238"/>
      </rPr>
      <t>Č</t>
    </r>
    <r>
      <rPr>
        <b/>
        <sz val="11"/>
        <color theme="1"/>
        <rFont val="Times New Roman"/>
        <family val="1"/>
        <charset val="238"/>
      </rPr>
      <t>ertovica-Chopok</t>
    </r>
  </si>
  <si>
    <t>Magas Tátra                      Bélai barlang, Tarpatak</t>
  </si>
  <si>
    <t>Nyugati Tátra               Baranec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</si>
</sst>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2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27" xfId="0" applyFont="1" applyBorder="1"/>
    <xf numFmtId="0" fontId="5" fillId="0" borderId="18" xfId="0" applyFont="1" applyBorder="1"/>
    <xf numFmtId="0" fontId="5" fillId="0" borderId="26" xfId="0" applyFont="1" applyBorder="1"/>
    <xf numFmtId="0" fontId="5" fillId="0" borderId="12" xfId="0" applyFont="1" applyBorder="1"/>
    <xf numFmtId="0" fontId="4" fillId="0" borderId="17" xfId="0" applyFont="1" applyBorder="1"/>
    <xf numFmtId="0" fontId="4" fillId="0" borderId="29" xfId="0" applyFont="1" applyBorder="1"/>
    <xf numFmtId="0" fontId="4" fillId="0" borderId="23" xfId="0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3" fontId="5" fillId="0" borderId="16" xfId="0" applyNumberFormat="1" applyFont="1" applyBorder="1"/>
    <xf numFmtId="3" fontId="5" fillId="0" borderId="9" xfId="0" applyNumberFormat="1" applyFont="1" applyBorder="1"/>
    <xf numFmtId="3" fontId="4" fillId="0" borderId="10" xfId="0" applyNumberFormat="1" applyFont="1" applyBorder="1"/>
    <xf numFmtId="3" fontId="4" fillId="0" borderId="5" xfId="0" applyNumberFormat="1" applyFont="1" applyBorder="1"/>
    <xf numFmtId="3" fontId="4" fillId="0" borderId="24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/>
    <xf numFmtId="3" fontId="5" fillId="0" borderId="7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6" xfId="0" applyNumberFormat="1" applyFont="1" applyBorder="1"/>
    <xf numFmtId="0" fontId="5" fillId="0" borderId="31" xfId="0" applyFont="1" applyBorder="1"/>
    <xf numFmtId="0" fontId="5" fillId="0" borderId="32" xfId="0" applyFont="1" applyFill="1" applyBorder="1"/>
    <xf numFmtId="3" fontId="5" fillId="0" borderId="10" xfId="0" applyNumberFormat="1" applyFon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" xfId="0" applyNumberFormat="1" applyFont="1" applyFill="1" applyBorder="1"/>
    <xf numFmtId="3" fontId="5" fillId="0" borderId="7" xfId="0" applyNumberFormat="1" applyFont="1" applyFill="1" applyBorder="1"/>
    <xf numFmtId="3" fontId="5" fillId="0" borderId="9" xfId="0" applyNumberFormat="1" applyFont="1" applyFill="1" applyBorder="1"/>
    <xf numFmtId="3" fontId="4" fillId="0" borderId="9" xfId="0" applyNumberFormat="1" applyFont="1" applyBorder="1"/>
    <xf numFmtId="3" fontId="4" fillId="0" borderId="20" xfId="0" applyNumberFormat="1" applyFont="1" applyBorder="1"/>
    <xf numFmtId="0" fontId="5" fillId="0" borderId="32" xfId="0" applyFont="1" applyBorder="1"/>
    <xf numFmtId="3" fontId="4" fillId="0" borderId="33" xfId="0" applyNumberFormat="1" applyFont="1" applyBorder="1"/>
    <xf numFmtId="3" fontId="5" fillId="0" borderId="14" xfId="0" applyNumberFormat="1" applyFont="1" applyBorder="1"/>
    <xf numFmtId="3" fontId="5" fillId="0" borderId="26" xfId="0" applyNumberFormat="1" applyFont="1" applyBorder="1"/>
    <xf numFmtId="3" fontId="5" fillId="0" borderId="13" xfId="0" applyNumberFormat="1" applyFont="1" applyBorder="1"/>
    <xf numFmtId="3" fontId="5" fillId="0" borderId="12" xfId="0" applyNumberFormat="1" applyFont="1" applyBorder="1"/>
    <xf numFmtId="3" fontId="4" fillId="0" borderId="14" xfId="0" applyNumberFormat="1" applyFont="1" applyBorder="1"/>
    <xf numFmtId="3" fontId="4" fillId="0" borderId="26" xfId="0" applyNumberFormat="1" applyFont="1" applyBorder="1"/>
    <xf numFmtId="3" fontId="4" fillId="0" borderId="13" xfId="0" applyNumberFormat="1" applyFont="1" applyBorder="1"/>
    <xf numFmtId="0" fontId="5" fillId="0" borderId="5" xfId="0" applyFont="1" applyBorder="1"/>
    <xf numFmtId="0" fontId="5" fillId="0" borderId="25" xfId="0" applyFont="1" applyBorder="1"/>
    <xf numFmtId="0" fontId="5" fillId="0" borderId="10" xfId="0" applyFont="1" applyBorder="1"/>
    <xf numFmtId="0" fontId="5" fillId="0" borderId="16" xfId="0" applyFont="1" applyBorder="1"/>
    <xf numFmtId="0" fontId="4" fillId="0" borderId="30" xfId="0" applyFont="1" applyBorder="1"/>
    <xf numFmtId="0" fontId="4" fillId="0" borderId="11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19" xfId="0" applyFont="1" applyBorder="1"/>
    <xf numFmtId="3" fontId="4" fillId="0" borderId="17" xfId="0" applyNumberFormat="1" applyFont="1" applyBorder="1"/>
    <xf numFmtId="3" fontId="4" fillId="0" borderId="29" xfId="0" applyNumberFormat="1" applyFont="1" applyBorder="1"/>
    <xf numFmtId="0" fontId="5" fillId="0" borderId="0" xfId="0" applyFont="1"/>
    <xf numFmtId="0" fontId="5" fillId="0" borderId="21" xfId="0" applyFont="1" applyBorder="1"/>
    <xf numFmtId="0" fontId="5" fillId="0" borderId="28" xfId="0" applyFont="1" applyBorder="1"/>
    <xf numFmtId="0" fontId="0" fillId="0" borderId="20" xfId="0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ill="1"/>
    <xf numFmtId="0" fontId="5" fillId="0" borderId="2" xfId="0" applyFont="1" applyFill="1" applyBorder="1"/>
    <xf numFmtId="0" fontId="5" fillId="0" borderId="31" xfId="0" applyFont="1" applyFill="1" applyBorder="1"/>
    <xf numFmtId="3" fontId="4" fillId="0" borderId="33" xfId="0" applyNumberFormat="1" applyFont="1" applyFill="1" applyBorder="1"/>
    <xf numFmtId="3" fontId="4" fillId="0" borderId="6" xfId="0" applyNumberFormat="1" applyFont="1" applyFill="1" applyBorder="1"/>
    <xf numFmtId="3" fontId="4" fillId="0" borderId="9" xfId="0" applyNumberFormat="1" applyFont="1" applyFill="1" applyBorder="1"/>
    <xf numFmtId="0" fontId="0" fillId="0" borderId="0" xfId="0" applyFill="1" applyBorder="1"/>
    <xf numFmtId="3" fontId="4" fillId="0" borderId="36" xfId="0" applyNumberFormat="1" applyFont="1" applyFill="1" applyBorder="1"/>
    <xf numFmtId="3" fontId="4" fillId="0" borderId="37" xfId="0" applyNumberFormat="1" applyFont="1" applyFill="1" applyBorder="1"/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3" fontId="5" fillId="0" borderId="3" xfId="0" applyNumberFormat="1" applyFont="1" applyBorder="1"/>
    <xf numFmtId="3" fontId="4" fillId="0" borderId="5" xfId="0" applyNumberFormat="1" applyFont="1" applyFill="1" applyBorder="1"/>
    <xf numFmtId="3" fontId="4" fillId="0" borderId="8" xfId="0" applyNumberFormat="1" applyFont="1" applyFill="1" applyBorder="1"/>
    <xf numFmtId="3" fontId="4" fillId="0" borderId="7" xfId="0" applyNumberFormat="1" applyFont="1" applyFill="1" applyBorder="1"/>
    <xf numFmtId="3" fontId="5" fillId="0" borderId="39" xfId="0" applyNumberFormat="1" applyFont="1" applyBorder="1"/>
    <xf numFmtId="3" fontId="5" fillId="0" borderId="8" xfId="0" applyNumberFormat="1" applyFont="1" applyFill="1" applyBorder="1"/>
    <xf numFmtId="3" fontId="5" fillId="0" borderId="16" xfId="0" applyNumberFormat="1" applyFont="1" applyFill="1" applyBorder="1"/>
    <xf numFmtId="3" fontId="4" fillId="0" borderId="7" xfId="0" applyNumberFormat="1" applyFont="1" applyBorder="1"/>
    <xf numFmtId="0" fontId="4" fillId="0" borderId="2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4" fontId="5" fillId="0" borderId="22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úr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ú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ú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topLeftCell="A25" zoomScale="93" zoomScaleNormal="93" workbookViewId="0">
      <selection activeCell="T19" sqref="T19"/>
    </sheetView>
  </sheetViews>
  <sheetFormatPr defaultRowHeight="15.75" x14ac:dyDescent="0.3"/>
  <cols>
    <col min="1" max="1" width="2.5546875" customWidth="1"/>
    <col min="2" max="2" width="4.21875" customWidth="1"/>
    <col min="3" max="3" width="23.88671875" customWidth="1"/>
    <col min="4" max="21" width="6.77734375" customWidth="1"/>
    <col min="22" max="25" width="8.33203125" customWidth="1"/>
  </cols>
  <sheetData>
    <row r="1" spans="1:25" ht="16.5" thickBot="1" x14ac:dyDescent="0.35"/>
    <row r="2" spans="1:25" ht="31.5" customHeight="1" thickBot="1" x14ac:dyDescent="0.35">
      <c r="D2" s="93" t="s">
        <v>84</v>
      </c>
      <c r="E2" s="94"/>
      <c r="F2" s="95"/>
      <c r="G2" s="93" t="s">
        <v>85</v>
      </c>
      <c r="H2" s="94"/>
      <c r="I2" s="95"/>
      <c r="J2" s="93" t="s">
        <v>86</v>
      </c>
      <c r="K2" s="94"/>
      <c r="L2" s="95"/>
      <c r="M2" s="93" t="s">
        <v>87</v>
      </c>
      <c r="N2" s="94"/>
      <c r="O2" s="95"/>
      <c r="P2" s="93" t="s">
        <v>88</v>
      </c>
      <c r="Q2" s="94"/>
      <c r="R2" s="95"/>
      <c r="S2" s="93" t="s">
        <v>89</v>
      </c>
      <c r="T2" s="94"/>
      <c r="U2" s="95"/>
    </row>
    <row r="3" spans="1:25" ht="16.5" thickBot="1" x14ac:dyDescent="0.35">
      <c r="B3" s="6"/>
      <c r="C3" s="7"/>
      <c r="D3" s="96">
        <v>43660</v>
      </c>
      <c r="E3" s="97"/>
      <c r="F3" s="98"/>
      <c r="G3" s="96">
        <v>43661</v>
      </c>
      <c r="H3" s="97"/>
      <c r="I3" s="98"/>
      <c r="J3" s="96">
        <v>43662</v>
      </c>
      <c r="K3" s="97"/>
      <c r="L3" s="98"/>
      <c r="M3" s="96">
        <v>43663</v>
      </c>
      <c r="N3" s="97"/>
      <c r="O3" s="98"/>
      <c r="P3" s="96">
        <v>43664</v>
      </c>
      <c r="Q3" s="97"/>
      <c r="R3" s="98"/>
      <c r="S3" s="96">
        <v>43665</v>
      </c>
      <c r="T3" s="97"/>
      <c r="U3" s="98"/>
      <c r="V3" s="99" t="s">
        <v>34</v>
      </c>
      <c r="W3" s="100"/>
      <c r="X3" s="101"/>
      <c r="Y3" s="2"/>
    </row>
    <row r="4" spans="1:25" ht="16.5" thickBot="1" x14ac:dyDescent="0.35">
      <c r="B4" s="6"/>
      <c r="C4" s="6" t="s">
        <v>51</v>
      </c>
      <c r="D4" s="9" t="s">
        <v>35</v>
      </c>
      <c r="E4" s="13" t="s">
        <v>36</v>
      </c>
      <c r="F4" s="7" t="s">
        <v>55</v>
      </c>
      <c r="G4" s="9" t="s">
        <v>35</v>
      </c>
      <c r="H4" s="13" t="s">
        <v>36</v>
      </c>
      <c r="I4" s="7" t="s">
        <v>55</v>
      </c>
      <c r="J4" s="10" t="s">
        <v>35</v>
      </c>
      <c r="K4" s="11" t="s">
        <v>36</v>
      </c>
      <c r="L4" s="12" t="s">
        <v>55</v>
      </c>
      <c r="M4" s="8" t="s">
        <v>35</v>
      </c>
      <c r="N4" s="13" t="s">
        <v>36</v>
      </c>
      <c r="O4" s="14" t="s">
        <v>55</v>
      </c>
      <c r="P4" s="8" t="s">
        <v>35</v>
      </c>
      <c r="Q4" s="13" t="s">
        <v>36</v>
      </c>
      <c r="R4" s="14" t="s">
        <v>55</v>
      </c>
      <c r="S4" s="8" t="s">
        <v>35</v>
      </c>
      <c r="T4" s="13" t="s">
        <v>36</v>
      </c>
      <c r="U4" s="14" t="s">
        <v>55</v>
      </c>
      <c r="V4" s="15" t="s">
        <v>35</v>
      </c>
      <c r="W4" s="16" t="s">
        <v>36</v>
      </c>
      <c r="X4" s="17" t="s">
        <v>55</v>
      </c>
      <c r="Y4" s="3"/>
    </row>
    <row r="5" spans="1:25" ht="17.25" thickTop="1" thickBot="1" x14ac:dyDescent="0.35">
      <c r="B5" s="6" t="s">
        <v>0</v>
      </c>
      <c r="C5" s="82" t="s">
        <v>56</v>
      </c>
      <c r="D5" s="18">
        <v>20</v>
      </c>
      <c r="E5" s="19">
        <v>1420</v>
      </c>
      <c r="F5" s="20">
        <v>96</v>
      </c>
      <c r="G5" s="18">
        <v>21</v>
      </c>
      <c r="H5" s="19">
        <v>1600</v>
      </c>
      <c r="I5" s="20">
        <v>101</v>
      </c>
      <c r="J5" s="18">
        <v>18</v>
      </c>
      <c r="K5" s="21">
        <v>1000</v>
      </c>
      <c r="L5" s="22">
        <v>69</v>
      </c>
      <c r="M5" s="18">
        <v>20</v>
      </c>
      <c r="N5" s="19">
        <v>1230</v>
      </c>
      <c r="O5" s="22">
        <v>100</v>
      </c>
      <c r="P5" s="18">
        <v>14</v>
      </c>
      <c r="Q5" s="19">
        <v>760</v>
      </c>
      <c r="R5" s="22">
        <v>37</v>
      </c>
      <c r="S5" s="18">
        <v>22</v>
      </c>
      <c r="T5" s="19">
        <v>1500</v>
      </c>
      <c r="U5" s="22">
        <v>106</v>
      </c>
      <c r="V5" s="23">
        <f t="shared" ref="V5:V15" si="0">SUM(D5,G5,J5,M5,P5,S5)</f>
        <v>115</v>
      </c>
      <c r="W5" s="24">
        <f t="shared" ref="W5:W15" si="1">SUM(E5,H5,K5,N5,Q5,T5)</f>
        <v>7510</v>
      </c>
      <c r="X5" s="25">
        <f t="shared" ref="X5:X15" si="2">SUM(F5,I5,L5,O5,R5,U5)</f>
        <v>509</v>
      </c>
      <c r="Y5" s="4"/>
    </row>
    <row r="6" spans="1:25" ht="16.5" thickBot="1" x14ac:dyDescent="0.35">
      <c r="B6" s="6" t="s">
        <v>1</v>
      </c>
      <c r="C6" s="83" t="s">
        <v>60</v>
      </c>
      <c r="D6" s="18">
        <v>20</v>
      </c>
      <c r="E6" s="19">
        <v>1420</v>
      </c>
      <c r="F6" s="20">
        <v>96</v>
      </c>
      <c r="G6" s="18">
        <v>21</v>
      </c>
      <c r="H6" s="19">
        <v>1600</v>
      </c>
      <c r="I6" s="20">
        <v>101</v>
      </c>
      <c r="J6" s="18">
        <v>18</v>
      </c>
      <c r="K6" s="21">
        <v>1000</v>
      </c>
      <c r="L6" s="22">
        <v>69</v>
      </c>
      <c r="M6" s="18">
        <v>20</v>
      </c>
      <c r="N6" s="19">
        <v>1230</v>
      </c>
      <c r="O6" s="22">
        <v>100</v>
      </c>
      <c r="P6" s="18">
        <v>14</v>
      </c>
      <c r="Q6" s="19">
        <v>760</v>
      </c>
      <c r="R6" s="22">
        <v>37</v>
      </c>
      <c r="S6" s="18">
        <v>22</v>
      </c>
      <c r="T6" s="19">
        <v>1500</v>
      </c>
      <c r="U6" s="22">
        <v>106</v>
      </c>
      <c r="V6" s="23">
        <f t="shared" si="0"/>
        <v>115</v>
      </c>
      <c r="W6" s="30">
        <f t="shared" si="1"/>
        <v>7510</v>
      </c>
      <c r="X6" s="31">
        <f t="shared" si="2"/>
        <v>509</v>
      </c>
      <c r="Y6" s="4"/>
    </row>
    <row r="7" spans="1:25" ht="16.5" thickBot="1" x14ac:dyDescent="0.35">
      <c r="B7" s="32" t="s">
        <v>2</v>
      </c>
      <c r="C7" s="83" t="s">
        <v>67</v>
      </c>
      <c r="D7" s="18">
        <v>17</v>
      </c>
      <c r="E7" s="19">
        <v>550</v>
      </c>
      <c r="F7" s="20">
        <v>38</v>
      </c>
      <c r="G7" s="18">
        <v>19</v>
      </c>
      <c r="H7" s="19">
        <v>900</v>
      </c>
      <c r="I7" s="20">
        <v>66</v>
      </c>
      <c r="J7" s="18">
        <v>18</v>
      </c>
      <c r="K7" s="21">
        <v>1000</v>
      </c>
      <c r="L7" s="22">
        <v>69</v>
      </c>
      <c r="M7" s="18">
        <v>20</v>
      </c>
      <c r="N7" s="19">
        <v>1230</v>
      </c>
      <c r="O7" s="22">
        <v>100</v>
      </c>
      <c r="P7" s="18">
        <v>14</v>
      </c>
      <c r="Q7" s="19">
        <v>760</v>
      </c>
      <c r="R7" s="22">
        <v>37</v>
      </c>
      <c r="S7" s="18">
        <v>22</v>
      </c>
      <c r="T7" s="19">
        <v>1500</v>
      </c>
      <c r="U7" s="22">
        <v>106</v>
      </c>
      <c r="V7" s="29">
        <f t="shared" si="0"/>
        <v>110</v>
      </c>
      <c r="W7" s="30">
        <f t="shared" si="1"/>
        <v>5940</v>
      </c>
      <c r="X7" s="31">
        <f t="shared" si="2"/>
        <v>416</v>
      </c>
      <c r="Y7" s="4"/>
    </row>
    <row r="8" spans="1:25" ht="16.5" thickBot="1" x14ac:dyDescent="0.35">
      <c r="B8" s="33" t="s">
        <v>3</v>
      </c>
      <c r="C8" s="83" t="s">
        <v>68</v>
      </c>
      <c r="D8" s="18">
        <v>17</v>
      </c>
      <c r="E8" s="19">
        <v>550</v>
      </c>
      <c r="F8" s="20">
        <v>38</v>
      </c>
      <c r="G8" s="18">
        <v>19</v>
      </c>
      <c r="H8" s="19">
        <v>900</v>
      </c>
      <c r="I8" s="20">
        <v>66</v>
      </c>
      <c r="J8" s="18">
        <v>18</v>
      </c>
      <c r="K8" s="21">
        <v>1000</v>
      </c>
      <c r="L8" s="22">
        <v>69</v>
      </c>
      <c r="M8" s="18">
        <v>20</v>
      </c>
      <c r="N8" s="19">
        <v>1230</v>
      </c>
      <c r="O8" s="22">
        <v>100</v>
      </c>
      <c r="P8" s="18">
        <v>14</v>
      </c>
      <c r="Q8" s="19">
        <v>760</v>
      </c>
      <c r="R8" s="22">
        <v>37</v>
      </c>
      <c r="S8" s="18">
        <v>22</v>
      </c>
      <c r="T8" s="19">
        <v>1500</v>
      </c>
      <c r="U8" s="22">
        <v>106</v>
      </c>
      <c r="V8" s="29">
        <f t="shared" si="0"/>
        <v>110</v>
      </c>
      <c r="W8" s="30">
        <f t="shared" si="1"/>
        <v>5940</v>
      </c>
      <c r="X8" s="31">
        <f t="shared" si="2"/>
        <v>416</v>
      </c>
      <c r="Y8" s="4"/>
    </row>
    <row r="9" spans="1:25" ht="16.5" thickBot="1" x14ac:dyDescent="0.35">
      <c r="A9" s="1"/>
      <c r="B9" s="33" t="s">
        <v>4</v>
      </c>
      <c r="C9" s="83" t="s">
        <v>61</v>
      </c>
      <c r="D9" s="18">
        <v>20</v>
      </c>
      <c r="E9" s="19">
        <v>1420</v>
      </c>
      <c r="F9" s="20">
        <v>96</v>
      </c>
      <c r="G9" s="18">
        <v>21</v>
      </c>
      <c r="H9" s="19">
        <v>1600</v>
      </c>
      <c r="I9" s="20">
        <v>101</v>
      </c>
      <c r="J9" s="18">
        <v>20</v>
      </c>
      <c r="K9" s="21">
        <v>1250</v>
      </c>
      <c r="L9" s="22">
        <v>85</v>
      </c>
      <c r="M9" s="18">
        <v>20</v>
      </c>
      <c r="N9" s="19">
        <v>1230</v>
      </c>
      <c r="O9" s="22">
        <v>100</v>
      </c>
      <c r="P9" s="18">
        <v>14</v>
      </c>
      <c r="Q9" s="19">
        <v>760</v>
      </c>
      <c r="R9" s="22">
        <v>37</v>
      </c>
      <c r="S9" s="18">
        <v>10</v>
      </c>
      <c r="T9" s="19">
        <v>1250</v>
      </c>
      <c r="U9" s="22">
        <v>64</v>
      </c>
      <c r="V9" s="29">
        <f t="shared" si="0"/>
        <v>105</v>
      </c>
      <c r="W9" s="30">
        <f t="shared" si="1"/>
        <v>7510</v>
      </c>
      <c r="X9" s="40">
        <f t="shared" si="2"/>
        <v>483</v>
      </c>
      <c r="Y9" s="4"/>
    </row>
    <row r="10" spans="1:25" ht="16.5" thickBot="1" x14ac:dyDescent="0.35">
      <c r="A10" s="1"/>
      <c r="B10" s="33" t="s">
        <v>5</v>
      </c>
      <c r="C10" s="83" t="s">
        <v>37</v>
      </c>
      <c r="D10" s="18">
        <v>20</v>
      </c>
      <c r="E10" s="19">
        <v>1420</v>
      </c>
      <c r="F10" s="20">
        <v>96</v>
      </c>
      <c r="G10" s="18">
        <v>21</v>
      </c>
      <c r="H10" s="19">
        <v>1600</v>
      </c>
      <c r="I10" s="20">
        <v>101</v>
      </c>
      <c r="J10" s="18">
        <v>18</v>
      </c>
      <c r="K10" s="21">
        <v>1000</v>
      </c>
      <c r="L10" s="22">
        <v>69</v>
      </c>
      <c r="M10" s="18">
        <v>20</v>
      </c>
      <c r="N10" s="19">
        <v>1230</v>
      </c>
      <c r="O10" s="22">
        <v>100</v>
      </c>
      <c r="P10" s="18">
        <v>12</v>
      </c>
      <c r="Q10" s="19">
        <v>560</v>
      </c>
      <c r="R10" s="22">
        <v>30</v>
      </c>
      <c r="S10" s="18">
        <v>10</v>
      </c>
      <c r="T10" s="19">
        <v>1250</v>
      </c>
      <c r="U10" s="22">
        <v>64</v>
      </c>
      <c r="V10" s="29">
        <f t="shared" si="0"/>
        <v>101</v>
      </c>
      <c r="W10" s="30">
        <f t="shared" si="1"/>
        <v>7060</v>
      </c>
      <c r="X10" s="41">
        <f t="shared" si="2"/>
        <v>460</v>
      </c>
      <c r="Y10" s="4"/>
    </row>
    <row r="11" spans="1:25" ht="16.5" thickBot="1" x14ac:dyDescent="0.35">
      <c r="A11" s="1"/>
      <c r="B11" s="33" t="s">
        <v>6</v>
      </c>
      <c r="C11" s="83" t="s">
        <v>43</v>
      </c>
      <c r="D11" s="18">
        <v>17</v>
      </c>
      <c r="E11" s="19">
        <v>560</v>
      </c>
      <c r="F11" s="20">
        <v>38</v>
      </c>
      <c r="G11" s="18">
        <v>19</v>
      </c>
      <c r="H11" s="19">
        <v>900</v>
      </c>
      <c r="I11" s="20">
        <v>66</v>
      </c>
      <c r="J11" s="18">
        <v>18</v>
      </c>
      <c r="K11" s="21">
        <v>1000</v>
      </c>
      <c r="L11" s="22">
        <v>69</v>
      </c>
      <c r="M11" s="18">
        <v>20</v>
      </c>
      <c r="N11" s="19">
        <v>1230</v>
      </c>
      <c r="O11" s="22">
        <v>100</v>
      </c>
      <c r="P11" s="18">
        <v>14</v>
      </c>
      <c r="Q11" s="19">
        <v>760</v>
      </c>
      <c r="R11" s="22">
        <v>37</v>
      </c>
      <c r="S11" s="34">
        <v>12</v>
      </c>
      <c r="T11" s="35">
        <v>800</v>
      </c>
      <c r="U11" s="39">
        <v>43</v>
      </c>
      <c r="V11" s="29">
        <f t="shared" si="0"/>
        <v>100</v>
      </c>
      <c r="W11" s="30">
        <f t="shared" si="1"/>
        <v>5250</v>
      </c>
      <c r="X11" s="31">
        <f t="shared" si="2"/>
        <v>353</v>
      </c>
      <c r="Y11" s="4"/>
    </row>
    <row r="12" spans="1:25" ht="16.5" thickBot="1" x14ac:dyDescent="0.35">
      <c r="A12" s="1"/>
      <c r="B12" s="33" t="s">
        <v>7</v>
      </c>
      <c r="C12" s="83" t="s">
        <v>44</v>
      </c>
      <c r="D12" s="18">
        <v>17</v>
      </c>
      <c r="E12" s="19">
        <v>560</v>
      </c>
      <c r="F12" s="20">
        <v>38</v>
      </c>
      <c r="G12" s="18">
        <v>19</v>
      </c>
      <c r="H12" s="19">
        <v>900</v>
      </c>
      <c r="I12" s="20">
        <v>66</v>
      </c>
      <c r="J12" s="18">
        <v>18</v>
      </c>
      <c r="K12" s="21">
        <v>1000</v>
      </c>
      <c r="L12" s="22">
        <v>69</v>
      </c>
      <c r="M12" s="18">
        <v>20</v>
      </c>
      <c r="N12" s="19">
        <v>1230</v>
      </c>
      <c r="O12" s="22">
        <v>100</v>
      </c>
      <c r="P12" s="18">
        <v>14</v>
      </c>
      <c r="Q12" s="19">
        <v>760</v>
      </c>
      <c r="R12" s="22">
        <v>37</v>
      </c>
      <c r="S12" s="34">
        <v>12</v>
      </c>
      <c r="T12" s="35">
        <v>800</v>
      </c>
      <c r="U12" s="39">
        <v>43</v>
      </c>
      <c r="V12" s="29">
        <f t="shared" si="0"/>
        <v>100</v>
      </c>
      <c r="W12" s="30">
        <f t="shared" si="1"/>
        <v>5250</v>
      </c>
      <c r="X12" s="31">
        <f t="shared" si="2"/>
        <v>353</v>
      </c>
      <c r="Y12" s="4"/>
    </row>
    <row r="13" spans="1:25" ht="16.5" thickBot="1" x14ac:dyDescent="0.35">
      <c r="A13" s="1"/>
      <c r="B13" s="33" t="s">
        <v>8</v>
      </c>
      <c r="C13" s="83" t="s">
        <v>38</v>
      </c>
      <c r="D13" s="18">
        <v>17</v>
      </c>
      <c r="E13" s="19">
        <v>560</v>
      </c>
      <c r="F13" s="20">
        <v>38</v>
      </c>
      <c r="G13" s="18">
        <v>19</v>
      </c>
      <c r="H13" s="19">
        <v>900</v>
      </c>
      <c r="I13" s="20">
        <v>66</v>
      </c>
      <c r="J13" s="18">
        <v>18</v>
      </c>
      <c r="K13" s="21">
        <v>1000</v>
      </c>
      <c r="L13" s="22">
        <v>69</v>
      </c>
      <c r="M13" s="18">
        <v>20</v>
      </c>
      <c r="N13" s="19">
        <v>1230</v>
      </c>
      <c r="O13" s="22">
        <v>100</v>
      </c>
      <c r="P13" s="18">
        <v>14</v>
      </c>
      <c r="Q13" s="19">
        <v>760</v>
      </c>
      <c r="R13" s="22">
        <v>37</v>
      </c>
      <c r="S13" s="18">
        <v>10</v>
      </c>
      <c r="T13" s="19">
        <v>1250</v>
      </c>
      <c r="U13" s="22">
        <v>64</v>
      </c>
      <c r="V13" s="29">
        <f t="shared" si="0"/>
        <v>98</v>
      </c>
      <c r="W13" s="30">
        <f t="shared" si="1"/>
        <v>5700</v>
      </c>
      <c r="X13" s="31">
        <f t="shared" si="2"/>
        <v>374</v>
      </c>
      <c r="Y13" s="4"/>
    </row>
    <row r="14" spans="1:25" ht="16.5" thickBot="1" x14ac:dyDescent="0.35">
      <c r="A14" s="1"/>
      <c r="B14" s="33" t="s">
        <v>9</v>
      </c>
      <c r="C14" s="83" t="s">
        <v>57</v>
      </c>
      <c r="D14" s="18">
        <v>17</v>
      </c>
      <c r="E14" s="19">
        <v>560</v>
      </c>
      <c r="F14" s="20">
        <v>38</v>
      </c>
      <c r="G14" s="18">
        <v>19</v>
      </c>
      <c r="H14" s="19">
        <v>900</v>
      </c>
      <c r="I14" s="20">
        <v>66</v>
      </c>
      <c r="J14" s="18">
        <v>18</v>
      </c>
      <c r="K14" s="21">
        <v>1000</v>
      </c>
      <c r="L14" s="22">
        <v>69</v>
      </c>
      <c r="M14" s="18">
        <v>20</v>
      </c>
      <c r="N14" s="19">
        <v>1230</v>
      </c>
      <c r="O14" s="22">
        <v>100</v>
      </c>
      <c r="P14" s="18">
        <v>12</v>
      </c>
      <c r="Q14" s="19">
        <v>560</v>
      </c>
      <c r="R14" s="22">
        <v>30</v>
      </c>
      <c r="S14" s="36">
        <v>12</v>
      </c>
      <c r="T14" s="37">
        <v>800</v>
      </c>
      <c r="U14" s="39">
        <v>43</v>
      </c>
      <c r="V14" s="29">
        <f t="shared" si="0"/>
        <v>98</v>
      </c>
      <c r="W14" s="30">
        <f t="shared" si="1"/>
        <v>5050</v>
      </c>
      <c r="X14" s="40">
        <f t="shared" si="2"/>
        <v>346</v>
      </c>
      <c r="Y14" s="4"/>
    </row>
    <row r="15" spans="1:25" ht="16.5" thickBot="1" x14ac:dyDescent="0.35">
      <c r="A15" s="1"/>
      <c r="B15" s="33" t="s">
        <v>10</v>
      </c>
      <c r="C15" s="83" t="s">
        <v>42</v>
      </c>
      <c r="D15" s="18">
        <v>17</v>
      </c>
      <c r="E15" s="19">
        <v>550</v>
      </c>
      <c r="F15" s="20">
        <v>38</v>
      </c>
      <c r="G15" s="18">
        <v>19</v>
      </c>
      <c r="H15" s="19">
        <v>900</v>
      </c>
      <c r="I15" s="20">
        <v>66</v>
      </c>
      <c r="J15" s="18">
        <v>18</v>
      </c>
      <c r="K15" s="21">
        <v>1000</v>
      </c>
      <c r="L15" s="22">
        <v>69</v>
      </c>
      <c r="M15" s="18">
        <v>20</v>
      </c>
      <c r="N15" s="19">
        <v>1230</v>
      </c>
      <c r="O15" s="22">
        <v>100</v>
      </c>
      <c r="P15" s="18">
        <v>14</v>
      </c>
      <c r="Q15" s="19">
        <v>760</v>
      </c>
      <c r="R15" s="22">
        <v>37</v>
      </c>
      <c r="S15" s="26">
        <v>10</v>
      </c>
      <c r="T15" s="27">
        <v>500</v>
      </c>
      <c r="U15" s="22">
        <v>26</v>
      </c>
      <c r="V15" s="69">
        <f t="shared" si="0"/>
        <v>98</v>
      </c>
      <c r="W15" s="70">
        <f t="shared" si="1"/>
        <v>4940</v>
      </c>
      <c r="X15" s="78">
        <f t="shared" si="2"/>
        <v>336</v>
      </c>
      <c r="Y15" s="4"/>
    </row>
    <row r="16" spans="1:25" s="73" customFormat="1" ht="16.5" thickBot="1" x14ac:dyDescent="0.35">
      <c r="A16" s="68"/>
      <c r="B16" s="33" t="s">
        <v>11</v>
      </c>
      <c r="C16" s="83" t="s">
        <v>70</v>
      </c>
      <c r="D16" s="18">
        <v>17</v>
      </c>
      <c r="E16" s="19">
        <v>560</v>
      </c>
      <c r="F16" s="20">
        <v>38</v>
      </c>
      <c r="G16" s="18">
        <v>21</v>
      </c>
      <c r="H16" s="19">
        <v>1600</v>
      </c>
      <c r="I16" s="20">
        <v>101</v>
      </c>
      <c r="J16" s="18">
        <v>14</v>
      </c>
      <c r="K16" s="21">
        <v>720</v>
      </c>
      <c r="L16" s="22">
        <v>47</v>
      </c>
      <c r="M16" s="18">
        <v>20</v>
      </c>
      <c r="N16" s="19">
        <v>1230</v>
      </c>
      <c r="O16" s="22">
        <v>100</v>
      </c>
      <c r="P16" s="18">
        <v>14</v>
      </c>
      <c r="Q16" s="19">
        <v>760</v>
      </c>
      <c r="R16" s="22">
        <v>37</v>
      </c>
      <c r="S16" s="18">
        <v>10</v>
      </c>
      <c r="T16" s="19">
        <v>1250</v>
      </c>
      <c r="U16" s="39">
        <v>64</v>
      </c>
      <c r="V16" s="29">
        <v>96</v>
      </c>
      <c r="W16" s="30">
        <f t="shared" ref="W16:W42" si="3">SUM(E16,H16,K16,N16,Q16,T16)</f>
        <v>6120</v>
      </c>
      <c r="X16" s="40">
        <f t="shared" ref="X16:X42" si="4">SUM(F16,I16,L16,O16,R16,U16)</f>
        <v>387</v>
      </c>
      <c r="Y16" s="72"/>
    </row>
    <row r="17" spans="1:25" ht="16.5" thickBot="1" x14ac:dyDescent="0.35">
      <c r="A17" s="1"/>
      <c r="B17" s="33" t="s">
        <v>12</v>
      </c>
      <c r="C17" s="83" t="s">
        <v>48</v>
      </c>
      <c r="D17" s="18">
        <v>17</v>
      </c>
      <c r="E17" s="19">
        <v>560</v>
      </c>
      <c r="F17" s="20">
        <v>38</v>
      </c>
      <c r="G17" s="18">
        <v>19</v>
      </c>
      <c r="H17" s="19">
        <v>900</v>
      </c>
      <c r="I17" s="20">
        <v>66</v>
      </c>
      <c r="J17" s="18">
        <v>18</v>
      </c>
      <c r="K17" s="21">
        <v>1000</v>
      </c>
      <c r="L17" s="22">
        <v>69</v>
      </c>
      <c r="M17" s="18">
        <v>20</v>
      </c>
      <c r="N17" s="19">
        <v>1230</v>
      </c>
      <c r="O17" s="22">
        <v>100</v>
      </c>
      <c r="P17" s="18">
        <v>12</v>
      </c>
      <c r="Q17" s="19">
        <v>560</v>
      </c>
      <c r="R17" s="22">
        <v>30</v>
      </c>
      <c r="S17" s="18">
        <v>10</v>
      </c>
      <c r="T17" s="19">
        <v>1250</v>
      </c>
      <c r="U17" s="22">
        <v>64</v>
      </c>
      <c r="V17" s="69">
        <f t="shared" ref="V17:V42" si="5">SUM(D17,G17,J17,M17,P17,S17)</f>
        <v>96</v>
      </c>
      <c r="W17" s="70">
        <f t="shared" si="3"/>
        <v>5500</v>
      </c>
      <c r="X17" s="78">
        <f t="shared" si="4"/>
        <v>367</v>
      </c>
      <c r="Y17" s="4"/>
    </row>
    <row r="18" spans="1:25" ht="16.5" thickBot="1" x14ac:dyDescent="0.35">
      <c r="A18" s="1"/>
      <c r="B18" s="33" t="s">
        <v>13</v>
      </c>
      <c r="C18" s="83" t="s">
        <v>47</v>
      </c>
      <c r="D18" s="18">
        <v>17</v>
      </c>
      <c r="E18" s="27">
        <v>560</v>
      </c>
      <c r="F18" s="28">
        <v>38</v>
      </c>
      <c r="G18" s="26">
        <v>19</v>
      </c>
      <c r="H18" s="27">
        <v>900</v>
      </c>
      <c r="I18" s="20">
        <v>66</v>
      </c>
      <c r="J18" s="18">
        <v>18</v>
      </c>
      <c r="K18" s="21">
        <v>1000</v>
      </c>
      <c r="L18" s="22">
        <v>69</v>
      </c>
      <c r="M18" s="18">
        <v>20</v>
      </c>
      <c r="N18" s="19">
        <v>1230</v>
      </c>
      <c r="O18" s="22">
        <v>100</v>
      </c>
      <c r="P18" s="18">
        <v>12</v>
      </c>
      <c r="Q18" s="19">
        <v>560</v>
      </c>
      <c r="R18" s="22">
        <v>30</v>
      </c>
      <c r="S18" s="18">
        <v>10</v>
      </c>
      <c r="T18" s="19">
        <v>500</v>
      </c>
      <c r="U18" s="22">
        <v>26</v>
      </c>
      <c r="V18" s="29">
        <f t="shared" si="5"/>
        <v>96</v>
      </c>
      <c r="W18" s="30">
        <f t="shared" si="3"/>
        <v>4750</v>
      </c>
      <c r="X18" s="41">
        <f t="shared" si="4"/>
        <v>329</v>
      </c>
      <c r="Y18" s="4"/>
    </row>
    <row r="19" spans="1:25" ht="16.5" thickBot="1" x14ac:dyDescent="0.35">
      <c r="A19" s="1"/>
      <c r="B19" s="42" t="s">
        <v>14</v>
      </c>
      <c r="C19" s="83" t="s">
        <v>41</v>
      </c>
      <c r="D19" s="34">
        <v>20</v>
      </c>
      <c r="E19" s="35">
        <v>1420</v>
      </c>
      <c r="F19" s="90">
        <v>96</v>
      </c>
      <c r="G19" s="36">
        <v>21</v>
      </c>
      <c r="H19" s="37">
        <v>1600</v>
      </c>
      <c r="I19" s="20">
        <v>101</v>
      </c>
      <c r="J19" s="18">
        <v>20</v>
      </c>
      <c r="K19" s="21">
        <v>1250</v>
      </c>
      <c r="L19" s="22">
        <v>85</v>
      </c>
      <c r="M19" s="18">
        <v>20</v>
      </c>
      <c r="N19" s="19">
        <v>1230</v>
      </c>
      <c r="O19" s="22">
        <v>100</v>
      </c>
      <c r="P19" s="18">
        <v>14</v>
      </c>
      <c r="Q19" s="19">
        <v>760</v>
      </c>
      <c r="R19" s="22">
        <v>37</v>
      </c>
      <c r="S19" s="34">
        <v>0</v>
      </c>
      <c r="T19" s="35">
        <v>0</v>
      </c>
      <c r="U19" s="39">
        <v>0</v>
      </c>
      <c r="V19" s="29">
        <f t="shared" si="5"/>
        <v>95</v>
      </c>
      <c r="W19" s="30">
        <f t="shared" si="3"/>
        <v>6260</v>
      </c>
      <c r="X19" s="31">
        <f t="shared" si="4"/>
        <v>419</v>
      </c>
      <c r="Y19" s="4"/>
    </row>
    <row r="20" spans="1:25" ht="16.5" thickBot="1" x14ac:dyDescent="0.35">
      <c r="A20" s="1"/>
      <c r="B20" s="42" t="s">
        <v>15</v>
      </c>
      <c r="C20" s="83" t="s">
        <v>72</v>
      </c>
      <c r="D20" s="18">
        <v>17</v>
      </c>
      <c r="E20" s="19">
        <v>560</v>
      </c>
      <c r="F20" s="20">
        <v>38</v>
      </c>
      <c r="G20" s="26">
        <v>19</v>
      </c>
      <c r="H20" s="27">
        <v>900</v>
      </c>
      <c r="I20" s="20">
        <v>66</v>
      </c>
      <c r="J20" s="18">
        <v>14</v>
      </c>
      <c r="K20" s="21">
        <v>720</v>
      </c>
      <c r="L20" s="22">
        <v>47</v>
      </c>
      <c r="M20" s="18">
        <v>20</v>
      </c>
      <c r="N20" s="19">
        <v>1230</v>
      </c>
      <c r="O20" s="22">
        <v>100</v>
      </c>
      <c r="P20" s="18">
        <v>14</v>
      </c>
      <c r="Q20" s="19">
        <v>760</v>
      </c>
      <c r="R20" s="22">
        <v>37</v>
      </c>
      <c r="S20" s="18">
        <v>10</v>
      </c>
      <c r="T20" s="19">
        <v>1250</v>
      </c>
      <c r="U20" s="22">
        <v>64</v>
      </c>
      <c r="V20" s="29">
        <f t="shared" si="5"/>
        <v>94</v>
      </c>
      <c r="W20" s="30">
        <f t="shared" si="3"/>
        <v>5420</v>
      </c>
      <c r="X20" s="41">
        <f t="shared" si="4"/>
        <v>352</v>
      </c>
      <c r="Y20" s="4"/>
    </row>
    <row r="21" spans="1:25" ht="16.5" thickBot="1" x14ac:dyDescent="0.35">
      <c r="A21" s="1"/>
      <c r="B21" s="42" t="s">
        <v>16</v>
      </c>
      <c r="C21" s="83" t="s">
        <v>46</v>
      </c>
      <c r="D21" s="18">
        <v>17</v>
      </c>
      <c r="E21" s="19">
        <v>560</v>
      </c>
      <c r="F21" s="20">
        <v>38</v>
      </c>
      <c r="G21" s="18">
        <v>19</v>
      </c>
      <c r="H21" s="19">
        <v>900</v>
      </c>
      <c r="I21" s="20">
        <v>66</v>
      </c>
      <c r="J21" s="18">
        <v>18</v>
      </c>
      <c r="K21" s="21">
        <v>1000</v>
      </c>
      <c r="L21" s="22">
        <v>69</v>
      </c>
      <c r="M21" s="18">
        <v>4</v>
      </c>
      <c r="N21" s="19">
        <v>300</v>
      </c>
      <c r="O21" s="22">
        <v>26</v>
      </c>
      <c r="P21" s="18">
        <v>14</v>
      </c>
      <c r="Q21" s="19">
        <v>760</v>
      </c>
      <c r="R21" s="22">
        <v>37</v>
      </c>
      <c r="S21" s="18">
        <v>14</v>
      </c>
      <c r="T21" s="19">
        <v>760</v>
      </c>
      <c r="U21" s="22">
        <v>37</v>
      </c>
      <c r="V21" s="29">
        <f t="shared" si="5"/>
        <v>86</v>
      </c>
      <c r="W21" s="30">
        <f t="shared" si="3"/>
        <v>4280</v>
      </c>
      <c r="X21" s="31">
        <f t="shared" si="4"/>
        <v>273</v>
      </c>
      <c r="Y21" s="4"/>
    </row>
    <row r="22" spans="1:25" ht="16.5" thickBot="1" x14ac:dyDescent="0.35">
      <c r="A22" s="1"/>
      <c r="B22" s="42" t="s">
        <v>17</v>
      </c>
      <c r="C22" s="83" t="s">
        <v>66</v>
      </c>
      <c r="D22" s="18">
        <v>17</v>
      </c>
      <c r="E22" s="19">
        <v>560</v>
      </c>
      <c r="F22" s="20">
        <v>38</v>
      </c>
      <c r="G22" s="18">
        <v>8</v>
      </c>
      <c r="H22" s="19">
        <v>800</v>
      </c>
      <c r="I22" s="20">
        <v>37</v>
      </c>
      <c r="J22" s="18">
        <v>14</v>
      </c>
      <c r="K22" s="21">
        <v>720</v>
      </c>
      <c r="L22" s="22">
        <v>47</v>
      </c>
      <c r="M22" s="18">
        <v>20</v>
      </c>
      <c r="N22" s="19">
        <v>1230</v>
      </c>
      <c r="O22" s="22">
        <v>100</v>
      </c>
      <c r="P22" s="18">
        <v>14</v>
      </c>
      <c r="Q22" s="19">
        <v>760</v>
      </c>
      <c r="R22" s="22">
        <v>37</v>
      </c>
      <c r="S22" s="18">
        <v>10</v>
      </c>
      <c r="T22" s="19">
        <v>500</v>
      </c>
      <c r="U22" s="22">
        <v>26</v>
      </c>
      <c r="V22" s="69">
        <f t="shared" si="5"/>
        <v>83</v>
      </c>
      <c r="W22" s="70">
        <f t="shared" si="3"/>
        <v>4570</v>
      </c>
      <c r="X22" s="77">
        <f t="shared" si="4"/>
        <v>285</v>
      </c>
      <c r="Y22" s="4"/>
    </row>
    <row r="23" spans="1:25" ht="16.5" thickBot="1" x14ac:dyDescent="0.35">
      <c r="A23" s="1"/>
      <c r="B23" s="42" t="s">
        <v>18</v>
      </c>
      <c r="C23" s="83" t="s">
        <v>58</v>
      </c>
      <c r="D23" s="18">
        <v>17</v>
      </c>
      <c r="E23" s="19">
        <v>560</v>
      </c>
      <c r="F23" s="20">
        <v>38</v>
      </c>
      <c r="G23" s="18">
        <v>19</v>
      </c>
      <c r="H23" s="19">
        <v>900</v>
      </c>
      <c r="I23" s="20">
        <v>66</v>
      </c>
      <c r="J23" s="18">
        <v>18</v>
      </c>
      <c r="K23" s="21">
        <v>1000</v>
      </c>
      <c r="L23" s="22">
        <v>69</v>
      </c>
      <c r="M23" s="18">
        <v>4</v>
      </c>
      <c r="N23" s="19">
        <v>300</v>
      </c>
      <c r="O23" s="22">
        <v>26</v>
      </c>
      <c r="P23" s="18">
        <v>14</v>
      </c>
      <c r="Q23" s="19">
        <v>760</v>
      </c>
      <c r="R23" s="22">
        <v>37</v>
      </c>
      <c r="S23" s="26">
        <v>10</v>
      </c>
      <c r="T23" s="27">
        <v>1250</v>
      </c>
      <c r="U23" s="22">
        <v>64</v>
      </c>
      <c r="V23" s="29">
        <f t="shared" si="5"/>
        <v>82</v>
      </c>
      <c r="W23" s="30">
        <f t="shared" si="3"/>
        <v>4770</v>
      </c>
      <c r="X23" s="31">
        <f t="shared" si="4"/>
        <v>300</v>
      </c>
      <c r="Y23" s="4"/>
    </row>
    <row r="24" spans="1:25" ht="16.5" thickBot="1" x14ac:dyDescent="0.35">
      <c r="A24" s="1"/>
      <c r="B24" s="42" t="s">
        <v>19</v>
      </c>
      <c r="C24" s="83" t="s">
        <v>59</v>
      </c>
      <c r="D24" s="18">
        <v>17</v>
      </c>
      <c r="E24" s="19">
        <v>560</v>
      </c>
      <c r="F24" s="20">
        <v>38</v>
      </c>
      <c r="G24" s="18">
        <v>19</v>
      </c>
      <c r="H24" s="19">
        <v>900</v>
      </c>
      <c r="I24" s="20">
        <v>66</v>
      </c>
      <c r="J24" s="18">
        <v>18</v>
      </c>
      <c r="K24" s="21">
        <v>1000</v>
      </c>
      <c r="L24" s="22">
        <v>69</v>
      </c>
      <c r="M24" s="18">
        <v>4</v>
      </c>
      <c r="N24" s="19">
        <v>300</v>
      </c>
      <c r="O24" s="22">
        <v>26</v>
      </c>
      <c r="P24" s="18">
        <v>14</v>
      </c>
      <c r="Q24" s="19">
        <v>760</v>
      </c>
      <c r="R24" s="22">
        <v>37</v>
      </c>
      <c r="S24" s="26">
        <v>10</v>
      </c>
      <c r="T24" s="27">
        <v>1250</v>
      </c>
      <c r="U24" s="22">
        <v>64</v>
      </c>
      <c r="V24" s="29">
        <f t="shared" si="5"/>
        <v>82</v>
      </c>
      <c r="W24" s="30">
        <f t="shared" si="3"/>
        <v>4770</v>
      </c>
      <c r="X24" s="31">
        <f t="shared" si="4"/>
        <v>300</v>
      </c>
      <c r="Y24" s="4"/>
    </row>
    <row r="25" spans="1:25" ht="16.5" thickBot="1" x14ac:dyDescent="0.35">
      <c r="A25" s="1"/>
      <c r="B25" s="42" t="s">
        <v>20</v>
      </c>
      <c r="C25" s="83" t="s">
        <v>62</v>
      </c>
      <c r="D25" s="18">
        <v>20</v>
      </c>
      <c r="E25" s="19">
        <v>1420</v>
      </c>
      <c r="F25" s="20">
        <v>96</v>
      </c>
      <c r="G25" s="18">
        <v>19</v>
      </c>
      <c r="H25" s="19">
        <v>900</v>
      </c>
      <c r="I25" s="20">
        <v>66</v>
      </c>
      <c r="J25" s="18">
        <v>18</v>
      </c>
      <c r="K25" s="21">
        <v>1000</v>
      </c>
      <c r="L25" s="22">
        <v>69</v>
      </c>
      <c r="M25" s="18">
        <v>0</v>
      </c>
      <c r="N25" s="19">
        <v>0</v>
      </c>
      <c r="O25" s="22">
        <v>0</v>
      </c>
      <c r="P25" s="18">
        <v>14</v>
      </c>
      <c r="Q25" s="19">
        <v>760</v>
      </c>
      <c r="R25" s="22">
        <v>37</v>
      </c>
      <c r="S25" s="18">
        <v>10</v>
      </c>
      <c r="T25" s="19">
        <v>1250</v>
      </c>
      <c r="U25" s="22">
        <v>64</v>
      </c>
      <c r="V25" s="29">
        <f t="shared" si="5"/>
        <v>81</v>
      </c>
      <c r="W25" s="30">
        <f t="shared" si="3"/>
        <v>5330</v>
      </c>
      <c r="X25" s="40">
        <f t="shared" si="4"/>
        <v>332</v>
      </c>
      <c r="Y25" s="4"/>
    </row>
    <row r="26" spans="1:25" ht="16.5" thickBot="1" x14ac:dyDescent="0.35">
      <c r="A26" s="1"/>
      <c r="B26" s="6" t="s">
        <v>21</v>
      </c>
      <c r="C26" s="83" t="s">
        <v>75</v>
      </c>
      <c r="D26" s="18">
        <v>17</v>
      </c>
      <c r="E26" s="19">
        <v>560</v>
      </c>
      <c r="F26" s="20">
        <v>38</v>
      </c>
      <c r="G26" s="18">
        <v>19</v>
      </c>
      <c r="H26" s="19">
        <v>900</v>
      </c>
      <c r="I26" s="20">
        <v>66</v>
      </c>
      <c r="J26" s="18">
        <v>14</v>
      </c>
      <c r="K26" s="21">
        <v>720</v>
      </c>
      <c r="L26" s="22">
        <v>47</v>
      </c>
      <c r="M26" s="18">
        <v>4</v>
      </c>
      <c r="N26" s="19">
        <v>300</v>
      </c>
      <c r="O26" s="22">
        <v>26</v>
      </c>
      <c r="P26" s="18">
        <v>14</v>
      </c>
      <c r="Q26" s="19">
        <v>760</v>
      </c>
      <c r="R26" s="22">
        <v>37</v>
      </c>
      <c r="S26" s="18">
        <v>12</v>
      </c>
      <c r="T26" s="19">
        <v>800</v>
      </c>
      <c r="U26" s="22">
        <v>43</v>
      </c>
      <c r="V26" s="69">
        <f t="shared" si="5"/>
        <v>80</v>
      </c>
      <c r="W26" s="70">
        <f t="shared" si="3"/>
        <v>4040</v>
      </c>
      <c r="X26" s="71">
        <f t="shared" si="4"/>
        <v>257</v>
      </c>
      <c r="Y26" s="4"/>
    </row>
    <row r="27" spans="1:25" ht="16.5" thickBot="1" x14ac:dyDescent="0.35">
      <c r="A27" s="1"/>
      <c r="B27" s="32" t="s">
        <v>22</v>
      </c>
      <c r="C27" s="83" t="s">
        <v>63</v>
      </c>
      <c r="D27" s="18">
        <v>17</v>
      </c>
      <c r="E27" s="19">
        <v>550</v>
      </c>
      <c r="F27" s="20">
        <v>38</v>
      </c>
      <c r="G27" s="18">
        <v>19</v>
      </c>
      <c r="H27" s="19">
        <v>900</v>
      </c>
      <c r="I27" s="20">
        <v>66</v>
      </c>
      <c r="J27" s="18">
        <v>14</v>
      </c>
      <c r="K27" s="21">
        <v>720</v>
      </c>
      <c r="L27" s="22">
        <v>47</v>
      </c>
      <c r="M27" s="18">
        <v>4</v>
      </c>
      <c r="N27" s="19">
        <v>300</v>
      </c>
      <c r="O27" s="22">
        <v>26</v>
      </c>
      <c r="P27" s="18">
        <v>14</v>
      </c>
      <c r="Q27" s="19">
        <v>760</v>
      </c>
      <c r="R27" s="22">
        <v>37</v>
      </c>
      <c r="S27" s="18">
        <v>12</v>
      </c>
      <c r="T27" s="19">
        <v>800</v>
      </c>
      <c r="U27" s="22">
        <v>43</v>
      </c>
      <c r="V27" s="29">
        <f t="shared" si="5"/>
        <v>80</v>
      </c>
      <c r="W27" s="30">
        <f t="shared" si="3"/>
        <v>4030</v>
      </c>
      <c r="X27" s="31">
        <f t="shared" si="4"/>
        <v>257</v>
      </c>
      <c r="Y27" s="4"/>
    </row>
    <row r="28" spans="1:25" ht="16.5" thickBot="1" x14ac:dyDescent="0.35">
      <c r="A28" s="1"/>
      <c r="B28" s="42" t="s">
        <v>23</v>
      </c>
      <c r="C28" s="83" t="s">
        <v>73</v>
      </c>
      <c r="D28" s="18">
        <v>17</v>
      </c>
      <c r="E28" s="19">
        <v>550</v>
      </c>
      <c r="F28" s="20">
        <v>38</v>
      </c>
      <c r="G28" s="26">
        <v>19</v>
      </c>
      <c r="H28" s="27">
        <v>900</v>
      </c>
      <c r="I28" s="28">
        <v>66</v>
      </c>
      <c r="J28" s="18">
        <v>14</v>
      </c>
      <c r="K28" s="21">
        <v>720</v>
      </c>
      <c r="L28" s="22">
        <v>47</v>
      </c>
      <c r="M28" s="18">
        <v>4</v>
      </c>
      <c r="N28" s="19">
        <v>300</v>
      </c>
      <c r="O28" s="22">
        <v>26</v>
      </c>
      <c r="P28" s="18">
        <v>14</v>
      </c>
      <c r="Q28" s="19">
        <v>760</v>
      </c>
      <c r="R28" s="22">
        <v>37</v>
      </c>
      <c r="S28" s="18">
        <v>12</v>
      </c>
      <c r="T28" s="19">
        <v>800</v>
      </c>
      <c r="U28" s="22">
        <v>43</v>
      </c>
      <c r="V28" s="29">
        <f t="shared" si="5"/>
        <v>80</v>
      </c>
      <c r="W28" s="30">
        <f t="shared" si="3"/>
        <v>4030</v>
      </c>
      <c r="X28" s="41">
        <f t="shared" si="4"/>
        <v>257</v>
      </c>
      <c r="Y28" s="4"/>
    </row>
    <row r="29" spans="1:25" ht="16.5" thickBot="1" x14ac:dyDescent="0.35">
      <c r="A29" s="1"/>
      <c r="B29" s="42" t="s">
        <v>24</v>
      </c>
      <c r="C29" s="83" t="s">
        <v>45</v>
      </c>
      <c r="D29" s="18">
        <v>17</v>
      </c>
      <c r="E29" s="19">
        <v>560</v>
      </c>
      <c r="F29" s="20">
        <v>38</v>
      </c>
      <c r="G29" s="26">
        <v>19</v>
      </c>
      <c r="H29" s="27">
        <v>900</v>
      </c>
      <c r="I29" s="28">
        <v>66</v>
      </c>
      <c r="J29" s="18">
        <v>14</v>
      </c>
      <c r="K29" s="21">
        <v>720</v>
      </c>
      <c r="L29" s="22">
        <v>47</v>
      </c>
      <c r="M29" s="18">
        <v>4</v>
      </c>
      <c r="N29" s="19">
        <v>300</v>
      </c>
      <c r="O29" s="22">
        <v>26</v>
      </c>
      <c r="P29" s="18">
        <v>12</v>
      </c>
      <c r="Q29" s="19">
        <v>560</v>
      </c>
      <c r="R29" s="22">
        <v>30</v>
      </c>
      <c r="S29" s="18">
        <v>12</v>
      </c>
      <c r="T29" s="19">
        <v>800</v>
      </c>
      <c r="U29" s="22">
        <v>43</v>
      </c>
      <c r="V29" s="69">
        <f t="shared" si="5"/>
        <v>78</v>
      </c>
      <c r="W29" s="70">
        <f t="shared" si="3"/>
        <v>3840</v>
      </c>
      <c r="X29" s="76">
        <f t="shared" si="4"/>
        <v>250</v>
      </c>
      <c r="Y29" s="4"/>
    </row>
    <row r="30" spans="1:25" s="73" customFormat="1" ht="16.5" thickBot="1" x14ac:dyDescent="0.35">
      <c r="A30" s="68"/>
      <c r="B30" s="33" t="s">
        <v>25</v>
      </c>
      <c r="C30" s="83" t="s">
        <v>74</v>
      </c>
      <c r="D30" s="18">
        <v>17</v>
      </c>
      <c r="E30" s="19">
        <v>560</v>
      </c>
      <c r="F30" s="28">
        <v>38</v>
      </c>
      <c r="G30" s="26">
        <v>19</v>
      </c>
      <c r="H30" s="27">
        <v>900</v>
      </c>
      <c r="I30" s="20">
        <v>66</v>
      </c>
      <c r="J30" s="26">
        <v>14</v>
      </c>
      <c r="K30" s="85">
        <v>720</v>
      </c>
      <c r="L30" s="22">
        <v>47</v>
      </c>
      <c r="M30" s="18">
        <v>4</v>
      </c>
      <c r="N30" s="19">
        <v>300</v>
      </c>
      <c r="O30" s="22">
        <v>26</v>
      </c>
      <c r="P30" s="18">
        <v>14</v>
      </c>
      <c r="Q30" s="19">
        <v>760</v>
      </c>
      <c r="R30" s="22">
        <v>37</v>
      </c>
      <c r="S30" s="18">
        <v>10</v>
      </c>
      <c r="T30" s="19">
        <v>500</v>
      </c>
      <c r="U30" s="22">
        <v>26</v>
      </c>
      <c r="V30" s="69">
        <f t="shared" si="5"/>
        <v>78</v>
      </c>
      <c r="W30" s="70">
        <f t="shared" si="3"/>
        <v>3740</v>
      </c>
      <c r="X30" s="76">
        <f t="shared" si="4"/>
        <v>240</v>
      </c>
      <c r="Y30" s="72"/>
    </row>
    <row r="31" spans="1:25" s="73" customFormat="1" ht="16.5" thickBot="1" x14ac:dyDescent="0.35">
      <c r="A31" s="68"/>
      <c r="B31" s="33" t="s">
        <v>26</v>
      </c>
      <c r="C31" s="83" t="s">
        <v>76</v>
      </c>
      <c r="D31" s="18">
        <v>17</v>
      </c>
      <c r="E31" s="19">
        <v>560</v>
      </c>
      <c r="F31" s="20">
        <v>38</v>
      </c>
      <c r="G31" s="26">
        <v>19</v>
      </c>
      <c r="H31" s="27">
        <v>900</v>
      </c>
      <c r="I31" s="28">
        <v>66</v>
      </c>
      <c r="J31" s="18">
        <v>14</v>
      </c>
      <c r="K31" s="21">
        <v>720</v>
      </c>
      <c r="L31" s="22">
        <v>47</v>
      </c>
      <c r="M31" s="18">
        <v>4</v>
      </c>
      <c r="N31" s="19">
        <v>300</v>
      </c>
      <c r="O31" s="22">
        <v>26</v>
      </c>
      <c r="P31" s="18">
        <v>14</v>
      </c>
      <c r="Q31" s="19">
        <v>760</v>
      </c>
      <c r="R31" s="22">
        <v>37</v>
      </c>
      <c r="S31" s="18">
        <v>10</v>
      </c>
      <c r="T31" s="19">
        <v>500</v>
      </c>
      <c r="U31" s="22">
        <v>26</v>
      </c>
      <c r="V31" s="69">
        <f t="shared" si="5"/>
        <v>78</v>
      </c>
      <c r="W31" s="70">
        <f t="shared" si="3"/>
        <v>3740</v>
      </c>
      <c r="X31" s="76">
        <f t="shared" si="4"/>
        <v>240</v>
      </c>
      <c r="Y31" s="72"/>
    </row>
    <row r="32" spans="1:25" s="73" customFormat="1" ht="16.5" thickBot="1" x14ac:dyDescent="0.35">
      <c r="A32" s="68"/>
      <c r="B32" s="33" t="s">
        <v>27</v>
      </c>
      <c r="C32" s="83" t="s">
        <v>83</v>
      </c>
      <c r="D32" s="18">
        <v>17</v>
      </c>
      <c r="E32" s="19">
        <v>550</v>
      </c>
      <c r="F32" s="20">
        <v>38</v>
      </c>
      <c r="G32" s="26">
        <v>19</v>
      </c>
      <c r="H32" s="27">
        <v>900</v>
      </c>
      <c r="I32" s="28">
        <v>66</v>
      </c>
      <c r="J32" s="18">
        <v>14</v>
      </c>
      <c r="K32" s="21">
        <v>720</v>
      </c>
      <c r="L32" s="22">
        <v>47</v>
      </c>
      <c r="M32" s="18">
        <v>4</v>
      </c>
      <c r="N32" s="19">
        <v>300</v>
      </c>
      <c r="O32" s="22">
        <v>26</v>
      </c>
      <c r="P32" s="18">
        <v>14</v>
      </c>
      <c r="Q32" s="19">
        <v>760</v>
      </c>
      <c r="R32" s="22">
        <v>37</v>
      </c>
      <c r="S32" s="18">
        <v>10</v>
      </c>
      <c r="T32" s="19">
        <v>500</v>
      </c>
      <c r="U32" s="22">
        <v>26</v>
      </c>
      <c r="V32" s="69">
        <f t="shared" si="5"/>
        <v>78</v>
      </c>
      <c r="W32" s="70">
        <f t="shared" si="3"/>
        <v>3730</v>
      </c>
      <c r="X32" s="77">
        <f t="shared" si="4"/>
        <v>240</v>
      </c>
      <c r="Y32" s="72"/>
    </row>
    <row r="33" spans="1:25" s="73" customFormat="1" ht="16.5" thickBot="1" x14ac:dyDescent="0.35">
      <c r="A33" s="68"/>
      <c r="B33" s="74" t="s">
        <v>28</v>
      </c>
      <c r="C33" s="83" t="s">
        <v>40</v>
      </c>
      <c r="D33" s="18">
        <v>20</v>
      </c>
      <c r="E33" s="19">
        <v>1420</v>
      </c>
      <c r="F33" s="20">
        <v>96</v>
      </c>
      <c r="G33" s="36">
        <v>16</v>
      </c>
      <c r="H33" s="37">
        <v>1180</v>
      </c>
      <c r="I33" s="38">
        <v>67</v>
      </c>
      <c r="J33" s="18">
        <v>18</v>
      </c>
      <c r="K33" s="21">
        <v>1000</v>
      </c>
      <c r="L33" s="22">
        <v>69</v>
      </c>
      <c r="M33" s="18">
        <v>10</v>
      </c>
      <c r="N33" s="19">
        <v>1250</v>
      </c>
      <c r="O33" s="39">
        <v>64</v>
      </c>
      <c r="P33" s="18">
        <v>12</v>
      </c>
      <c r="Q33" s="19">
        <v>560</v>
      </c>
      <c r="R33" s="22">
        <v>30</v>
      </c>
      <c r="S33" s="34">
        <v>0</v>
      </c>
      <c r="T33" s="35">
        <v>0</v>
      </c>
      <c r="U33" s="39">
        <v>0</v>
      </c>
      <c r="V33" s="69">
        <f t="shared" si="5"/>
        <v>76</v>
      </c>
      <c r="W33" s="70">
        <f t="shared" si="3"/>
        <v>5410</v>
      </c>
      <c r="X33" s="77">
        <f t="shared" si="4"/>
        <v>326</v>
      </c>
      <c r="Y33" s="72"/>
    </row>
    <row r="34" spans="1:25" s="73" customFormat="1" ht="16.5" thickBot="1" x14ac:dyDescent="0.35">
      <c r="A34" s="68"/>
      <c r="B34" s="75" t="s">
        <v>29</v>
      </c>
      <c r="C34" s="83" t="s">
        <v>77</v>
      </c>
      <c r="D34" s="18">
        <v>17</v>
      </c>
      <c r="E34" s="19">
        <v>560</v>
      </c>
      <c r="F34" s="20">
        <v>38</v>
      </c>
      <c r="G34" s="26">
        <v>8</v>
      </c>
      <c r="H34" s="27">
        <v>800</v>
      </c>
      <c r="I34" s="28">
        <v>37</v>
      </c>
      <c r="J34" s="18">
        <v>14</v>
      </c>
      <c r="K34" s="21">
        <v>720</v>
      </c>
      <c r="L34" s="22">
        <v>47</v>
      </c>
      <c r="M34" s="18">
        <v>11</v>
      </c>
      <c r="N34" s="19">
        <v>300</v>
      </c>
      <c r="O34" s="22">
        <v>40</v>
      </c>
      <c r="P34" s="18">
        <v>14</v>
      </c>
      <c r="Q34" s="19">
        <v>760</v>
      </c>
      <c r="R34" s="22">
        <v>37</v>
      </c>
      <c r="S34" s="18">
        <v>12</v>
      </c>
      <c r="T34" s="19">
        <v>800</v>
      </c>
      <c r="U34" s="22">
        <v>43</v>
      </c>
      <c r="V34" s="69">
        <f t="shared" si="5"/>
        <v>76</v>
      </c>
      <c r="W34" s="70">
        <f t="shared" si="3"/>
        <v>3940</v>
      </c>
      <c r="X34" s="71">
        <f t="shared" si="4"/>
        <v>242</v>
      </c>
      <c r="Y34" s="72"/>
    </row>
    <row r="35" spans="1:25" s="73" customFormat="1" ht="16.5" thickBot="1" x14ac:dyDescent="0.35">
      <c r="A35" s="68"/>
      <c r="B35" s="74" t="s">
        <v>30</v>
      </c>
      <c r="C35" s="83" t="s">
        <v>78</v>
      </c>
      <c r="D35" s="18">
        <v>17</v>
      </c>
      <c r="E35" s="19">
        <v>560</v>
      </c>
      <c r="F35" s="20">
        <v>38</v>
      </c>
      <c r="G35" s="26">
        <v>8</v>
      </c>
      <c r="H35" s="27">
        <v>800</v>
      </c>
      <c r="I35" s="28">
        <v>37</v>
      </c>
      <c r="J35" s="18">
        <v>14</v>
      </c>
      <c r="K35" s="21">
        <v>720</v>
      </c>
      <c r="L35" s="22">
        <v>47</v>
      </c>
      <c r="M35" s="26">
        <v>11</v>
      </c>
      <c r="N35" s="27">
        <v>300</v>
      </c>
      <c r="O35" s="22">
        <v>40</v>
      </c>
      <c r="P35" s="18">
        <v>14</v>
      </c>
      <c r="Q35" s="19">
        <v>760</v>
      </c>
      <c r="R35" s="22">
        <v>37</v>
      </c>
      <c r="S35" s="18">
        <v>12</v>
      </c>
      <c r="T35" s="19">
        <v>800</v>
      </c>
      <c r="U35" s="22">
        <v>43</v>
      </c>
      <c r="V35" s="69">
        <f t="shared" si="5"/>
        <v>76</v>
      </c>
      <c r="W35" s="70">
        <f t="shared" si="3"/>
        <v>3940</v>
      </c>
      <c r="X35" s="77">
        <f t="shared" si="4"/>
        <v>242</v>
      </c>
      <c r="Y35" s="72"/>
    </row>
    <row r="36" spans="1:25" s="73" customFormat="1" ht="16.5" thickBot="1" x14ac:dyDescent="0.35">
      <c r="A36" s="68"/>
      <c r="B36" s="75" t="s">
        <v>31</v>
      </c>
      <c r="C36" s="83" t="s">
        <v>69</v>
      </c>
      <c r="D36" s="18">
        <v>17</v>
      </c>
      <c r="E36" s="19">
        <v>560</v>
      </c>
      <c r="F36" s="20">
        <v>38</v>
      </c>
      <c r="G36" s="26">
        <v>19</v>
      </c>
      <c r="H36" s="27">
        <v>900</v>
      </c>
      <c r="I36" s="28">
        <v>66</v>
      </c>
      <c r="J36" s="18">
        <v>14</v>
      </c>
      <c r="K36" s="21">
        <v>720</v>
      </c>
      <c r="L36" s="22">
        <v>47</v>
      </c>
      <c r="M36" s="18">
        <v>4</v>
      </c>
      <c r="N36" s="19">
        <v>300</v>
      </c>
      <c r="O36" s="22">
        <v>26</v>
      </c>
      <c r="P36" s="18">
        <v>12</v>
      </c>
      <c r="Q36" s="19">
        <v>560</v>
      </c>
      <c r="R36" s="22">
        <v>30</v>
      </c>
      <c r="S36" s="18">
        <v>10</v>
      </c>
      <c r="T36" s="19">
        <v>500</v>
      </c>
      <c r="U36" s="22">
        <v>26</v>
      </c>
      <c r="V36" s="29">
        <f t="shared" si="5"/>
        <v>76</v>
      </c>
      <c r="W36" s="30">
        <f t="shared" si="3"/>
        <v>3540</v>
      </c>
      <c r="X36" s="41">
        <f t="shared" si="4"/>
        <v>233</v>
      </c>
      <c r="Y36" s="72"/>
    </row>
    <row r="37" spans="1:25" s="73" customFormat="1" ht="16.5" thickBot="1" x14ac:dyDescent="0.35">
      <c r="A37" s="68"/>
      <c r="B37" s="33" t="s">
        <v>32</v>
      </c>
      <c r="C37" s="83" t="s">
        <v>71</v>
      </c>
      <c r="D37" s="18">
        <v>17</v>
      </c>
      <c r="E37" s="19">
        <v>560</v>
      </c>
      <c r="F37" s="20">
        <v>38</v>
      </c>
      <c r="G37" s="26">
        <v>19</v>
      </c>
      <c r="H37" s="27">
        <v>900</v>
      </c>
      <c r="I37" s="28">
        <v>66</v>
      </c>
      <c r="J37" s="18">
        <v>18</v>
      </c>
      <c r="K37" s="21">
        <v>1000</v>
      </c>
      <c r="L37" s="22">
        <v>69</v>
      </c>
      <c r="M37" s="18">
        <v>20</v>
      </c>
      <c r="N37" s="19">
        <v>1230</v>
      </c>
      <c r="O37" s="22">
        <v>100</v>
      </c>
      <c r="P37" s="18">
        <v>0</v>
      </c>
      <c r="Q37" s="19">
        <v>0</v>
      </c>
      <c r="R37" s="22">
        <v>0</v>
      </c>
      <c r="S37" s="18">
        <v>0</v>
      </c>
      <c r="T37" s="19">
        <v>0</v>
      </c>
      <c r="U37" s="22">
        <v>0</v>
      </c>
      <c r="V37" s="29">
        <f t="shared" si="5"/>
        <v>74</v>
      </c>
      <c r="W37" s="30">
        <f t="shared" si="3"/>
        <v>3690</v>
      </c>
      <c r="X37" s="43">
        <f t="shared" si="4"/>
        <v>273</v>
      </c>
      <c r="Y37" s="72"/>
    </row>
    <row r="38" spans="1:25" s="73" customFormat="1" ht="16.5" thickBot="1" x14ac:dyDescent="0.35">
      <c r="A38" s="68"/>
      <c r="B38" s="33" t="s">
        <v>33</v>
      </c>
      <c r="C38" s="83" t="s">
        <v>64</v>
      </c>
      <c r="D38" s="18">
        <v>17</v>
      </c>
      <c r="E38" s="19">
        <v>550</v>
      </c>
      <c r="F38" s="20">
        <v>38</v>
      </c>
      <c r="G38" s="26">
        <v>8</v>
      </c>
      <c r="H38" s="27">
        <v>800</v>
      </c>
      <c r="I38" s="28">
        <v>37</v>
      </c>
      <c r="J38" s="18">
        <v>14</v>
      </c>
      <c r="K38" s="21">
        <v>720</v>
      </c>
      <c r="L38" s="22">
        <v>47</v>
      </c>
      <c r="M38" s="18">
        <v>11</v>
      </c>
      <c r="N38" s="19">
        <v>300</v>
      </c>
      <c r="O38" s="22">
        <v>40</v>
      </c>
      <c r="P38" s="18">
        <v>14</v>
      </c>
      <c r="Q38" s="19">
        <v>760</v>
      </c>
      <c r="R38" s="22">
        <v>37</v>
      </c>
      <c r="S38" s="18">
        <v>10</v>
      </c>
      <c r="T38" s="19">
        <v>500</v>
      </c>
      <c r="U38" s="22">
        <v>26</v>
      </c>
      <c r="V38" s="29">
        <f t="shared" si="5"/>
        <v>74</v>
      </c>
      <c r="W38" s="30">
        <f t="shared" si="3"/>
        <v>3630</v>
      </c>
      <c r="X38" s="31">
        <f t="shared" si="4"/>
        <v>225</v>
      </c>
      <c r="Y38" s="72"/>
    </row>
    <row r="39" spans="1:25" s="73" customFormat="1" ht="16.5" thickBot="1" x14ac:dyDescent="0.35">
      <c r="A39" s="79"/>
      <c r="B39" s="33" t="s">
        <v>79</v>
      </c>
      <c r="C39" s="84" t="s">
        <v>49</v>
      </c>
      <c r="D39" s="34">
        <v>0</v>
      </c>
      <c r="E39" s="35">
        <v>0</v>
      </c>
      <c r="F39" s="90">
        <v>0</v>
      </c>
      <c r="G39" s="26">
        <v>19</v>
      </c>
      <c r="H39" s="27">
        <v>900</v>
      </c>
      <c r="I39" s="28">
        <v>66</v>
      </c>
      <c r="J39" s="18">
        <v>18</v>
      </c>
      <c r="K39" s="21">
        <v>1000</v>
      </c>
      <c r="L39" s="22">
        <v>69</v>
      </c>
      <c r="M39" s="18">
        <v>4</v>
      </c>
      <c r="N39" s="19">
        <v>300</v>
      </c>
      <c r="O39" s="22">
        <v>26</v>
      </c>
      <c r="P39" s="18">
        <v>14</v>
      </c>
      <c r="Q39" s="19">
        <v>760</v>
      </c>
      <c r="R39" s="22">
        <v>37</v>
      </c>
      <c r="S39" s="18">
        <v>10</v>
      </c>
      <c r="T39" s="19">
        <v>1250</v>
      </c>
      <c r="U39" s="22">
        <v>64</v>
      </c>
      <c r="V39" s="69">
        <f t="shared" si="5"/>
        <v>65</v>
      </c>
      <c r="W39" s="86">
        <f t="shared" si="3"/>
        <v>4210</v>
      </c>
      <c r="X39" s="87">
        <f t="shared" si="4"/>
        <v>262</v>
      </c>
      <c r="Y39" s="72"/>
    </row>
    <row r="40" spans="1:25" s="73" customFormat="1" ht="16.5" thickBot="1" x14ac:dyDescent="0.35">
      <c r="A40" s="79"/>
      <c r="B40" s="33" t="s">
        <v>80</v>
      </c>
      <c r="C40" s="84" t="s">
        <v>50</v>
      </c>
      <c r="D40" s="36">
        <v>0</v>
      </c>
      <c r="E40" s="37">
        <v>0</v>
      </c>
      <c r="F40" s="38">
        <v>0</v>
      </c>
      <c r="G40" s="26">
        <v>19</v>
      </c>
      <c r="H40" s="27">
        <v>900</v>
      </c>
      <c r="I40" s="28">
        <v>66</v>
      </c>
      <c r="J40" s="18">
        <v>18</v>
      </c>
      <c r="K40" s="21">
        <v>1000</v>
      </c>
      <c r="L40" s="22">
        <v>69</v>
      </c>
      <c r="M40" s="18">
        <v>4</v>
      </c>
      <c r="N40" s="19">
        <v>300</v>
      </c>
      <c r="O40" s="22">
        <v>26</v>
      </c>
      <c r="P40" s="18">
        <v>12</v>
      </c>
      <c r="Q40" s="19">
        <v>560</v>
      </c>
      <c r="R40" s="22">
        <v>30</v>
      </c>
      <c r="S40" s="18">
        <v>10</v>
      </c>
      <c r="T40" s="19">
        <v>1250</v>
      </c>
      <c r="U40" s="22">
        <v>64</v>
      </c>
      <c r="V40" s="69">
        <f t="shared" si="5"/>
        <v>63</v>
      </c>
      <c r="W40" s="70">
        <f t="shared" si="3"/>
        <v>4010</v>
      </c>
      <c r="X40" s="88">
        <f t="shared" si="4"/>
        <v>255</v>
      </c>
      <c r="Y40" s="72"/>
    </row>
    <row r="41" spans="1:25" s="73" customFormat="1" ht="16.5" thickBot="1" x14ac:dyDescent="0.35">
      <c r="A41" s="79"/>
      <c r="B41" s="33" t="s">
        <v>81</v>
      </c>
      <c r="C41" s="83" t="s">
        <v>65</v>
      </c>
      <c r="D41" s="89">
        <v>17</v>
      </c>
      <c r="E41" s="27">
        <v>550</v>
      </c>
      <c r="F41" s="28">
        <v>38</v>
      </c>
      <c r="G41" s="26">
        <v>8</v>
      </c>
      <c r="H41" s="27">
        <v>800</v>
      </c>
      <c r="I41" s="28">
        <v>37</v>
      </c>
      <c r="J41" s="18">
        <v>14</v>
      </c>
      <c r="K41" s="21">
        <v>720</v>
      </c>
      <c r="L41" s="22">
        <v>47</v>
      </c>
      <c r="M41" s="18">
        <v>4</v>
      </c>
      <c r="N41" s="19">
        <v>300</v>
      </c>
      <c r="O41" s="22">
        <v>26</v>
      </c>
      <c r="P41" s="18">
        <v>14</v>
      </c>
      <c r="Q41" s="19">
        <v>760</v>
      </c>
      <c r="R41" s="22">
        <v>37</v>
      </c>
      <c r="S41" s="18">
        <v>0</v>
      </c>
      <c r="T41" s="19">
        <v>0</v>
      </c>
      <c r="U41" s="22">
        <v>0</v>
      </c>
      <c r="V41" s="29">
        <f t="shared" si="5"/>
        <v>57</v>
      </c>
      <c r="W41" s="30">
        <f t="shared" si="3"/>
        <v>3130</v>
      </c>
      <c r="X41" s="92">
        <f t="shared" si="4"/>
        <v>185</v>
      </c>
      <c r="Y41" s="72"/>
    </row>
    <row r="42" spans="1:25" s="73" customFormat="1" ht="16.5" thickBot="1" x14ac:dyDescent="0.35">
      <c r="A42" s="79"/>
      <c r="B42" s="33" t="s">
        <v>82</v>
      </c>
      <c r="C42" s="83" t="s">
        <v>39</v>
      </c>
      <c r="D42" s="34">
        <v>0</v>
      </c>
      <c r="E42" s="35">
        <v>0</v>
      </c>
      <c r="F42" s="90">
        <v>0</v>
      </c>
      <c r="G42" s="36">
        <v>8</v>
      </c>
      <c r="H42" s="37">
        <v>800</v>
      </c>
      <c r="I42" s="28">
        <v>37</v>
      </c>
      <c r="J42" s="34">
        <v>0</v>
      </c>
      <c r="K42" s="91">
        <v>0</v>
      </c>
      <c r="L42" s="22">
        <v>0</v>
      </c>
      <c r="M42" s="18">
        <v>4</v>
      </c>
      <c r="N42" s="19">
        <v>300</v>
      </c>
      <c r="O42" s="22">
        <v>26</v>
      </c>
      <c r="P42" s="18">
        <v>14</v>
      </c>
      <c r="Q42" s="19">
        <v>760</v>
      </c>
      <c r="R42" s="22">
        <v>37</v>
      </c>
      <c r="S42" s="34">
        <v>10</v>
      </c>
      <c r="T42" s="35">
        <v>500</v>
      </c>
      <c r="U42" s="39">
        <v>26</v>
      </c>
      <c r="V42" s="80">
        <f t="shared" si="5"/>
        <v>36</v>
      </c>
      <c r="W42" s="81">
        <f t="shared" si="3"/>
        <v>2360</v>
      </c>
      <c r="X42" s="71">
        <f t="shared" si="4"/>
        <v>126</v>
      </c>
      <c r="Y42" s="72"/>
    </row>
    <row r="43" spans="1:25" ht="16.5" thickBot="1" x14ac:dyDescent="0.35">
      <c r="B43" s="6"/>
      <c r="C43" s="7"/>
      <c r="D43" s="44">
        <f>SUM(D5:D42)</f>
        <v>616</v>
      </c>
      <c r="E43" s="45">
        <f>SUM(E5:E42)</f>
        <v>25540</v>
      </c>
      <c r="F43" s="46">
        <f>SUM(F5:F42)</f>
        <v>1736</v>
      </c>
      <c r="G43" s="44">
        <f t="shared" ref="G43:X43" si="6">SUM(G5:G42)</f>
        <v>665</v>
      </c>
      <c r="H43" s="45">
        <f t="shared" si="6"/>
        <v>38080</v>
      </c>
      <c r="I43" s="47">
        <f t="shared" si="6"/>
        <v>2545</v>
      </c>
      <c r="J43" s="44">
        <f t="shared" si="6"/>
        <v>610</v>
      </c>
      <c r="K43" s="45">
        <f t="shared" si="6"/>
        <v>33300</v>
      </c>
      <c r="L43" s="47">
        <f t="shared" si="6"/>
        <v>2255</v>
      </c>
      <c r="M43" s="44">
        <f t="shared" si="6"/>
        <v>463</v>
      </c>
      <c r="N43" s="45">
        <f t="shared" si="6"/>
        <v>28790</v>
      </c>
      <c r="O43" s="47">
        <f t="shared" si="6"/>
        <v>2374</v>
      </c>
      <c r="P43" s="44">
        <f t="shared" si="6"/>
        <v>502</v>
      </c>
      <c r="Q43" s="45">
        <f t="shared" si="6"/>
        <v>26520</v>
      </c>
      <c r="R43" s="47">
        <f t="shared" si="6"/>
        <v>1313</v>
      </c>
      <c r="S43" s="44">
        <f t="shared" si="6"/>
        <v>410</v>
      </c>
      <c r="T43" s="45">
        <f t="shared" si="6"/>
        <v>32210</v>
      </c>
      <c r="U43" s="47">
        <f t="shared" si="6"/>
        <v>1786</v>
      </c>
      <c r="V43" s="48">
        <f t="shared" si="6"/>
        <v>3266</v>
      </c>
      <c r="W43" s="49">
        <f t="shared" si="6"/>
        <v>184440</v>
      </c>
      <c r="X43" s="50">
        <f t="shared" si="6"/>
        <v>12009</v>
      </c>
      <c r="Y43" s="4"/>
    </row>
    <row r="44" spans="1:25" ht="16.5" thickBot="1" x14ac:dyDescent="0.35">
      <c r="B44" s="51"/>
      <c r="C44" s="51"/>
      <c r="D44" s="51"/>
      <c r="E44" s="51"/>
      <c r="F44" s="52"/>
      <c r="G44" s="53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4"/>
      <c r="S44" s="52"/>
      <c r="T44" s="55"/>
      <c r="U44" s="56" t="s">
        <v>52</v>
      </c>
      <c r="V44" s="48">
        <f>AVERAGE(V5:V42)</f>
        <v>85.94736842105263</v>
      </c>
      <c r="W44" s="49">
        <f t="shared" ref="W44:X44" si="7">AVERAGE(W5:W42)</f>
        <v>4853.6842105263158</v>
      </c>
      <c r="X44" s="41">
        <f t="shared" si="7"/>
        <v>316.0263157894737</v>
      </c>
      <c r="Y44" s="5"/>
    </row>
    <row r="45" spans="1:25" ht="16.5" thickBot="1" x14ac:dyDescent="0.35">
      <c r="B45" s="57"/>
      <c r="C45" s="57"/>
      <c r="D45" s="57"/>
      <c r="E45" s="57"/>
      <c r="F45" s="57"/>
      <c r="G45" s="58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9"/>
      <c r="S45" s="57"/>
      <c r="T45" s="60"/>
      <c r="U45" s="56" t="s">
        <v>53</v>
      </c>
      <c r="V45" s="48">
        <f>MAX(V5:V42)</f>
        <v>115</v>
      </c>
      <c r="W45" s="49">
        <f t="shared" ref="W45:X45" si="8">MAX(W5:W42)</f>
        <v>7510</v>
      </c>
      <c r="X45" s="50">
        <f t="shared" si="8"/>
        <v>509</v>
      </c>
      <c r="Y45" s="5"/>
    </row>
    <row r="46" spans="1:25" ht="16.5" thickBot="1" x14ac:dyDescent="0.35">
      <c r="B46" s="57"/>
      <c r="C46" s="57"/>
      <c r="D46" s="57"/>
      <c r="E46" s="57"/>
      <c r="F46" s="57"/>
      <c r="G46" s="58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9"/>
      <c r="S46" s="57"/>
      <c r="T46" s="61"/>
      <c r="U46" s="62" t="s">
        <v>54</v>
      </c>
      <c r="V46" s="63">
        <f>MIN(V5:V42)</f>
        <v>36</v>
      </c>
      <c r="W46" s="64">
        <f>MIN(W5:W38)</f>
        <v>3540</v>
      </c>
      <c r="X46" s="50">
        <f>MIN(X5:X38)</f>
        <v>225</v>
      </c>
      <c r="Y46" s="5"/>
    </row>
    <row r="47" spans="1:25" x14ac:dyDescent="0.3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6"/>
      <c r="U47" s="65"/>
      <c r="V47" s="65"/>
      <c r="W47" s="65"/>
      <c r="X47" s="67"/>
    </row>
    <row r="48" spans="1:25" x14ac:dyDescent="0.3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2:24" x14ac:dyDescent="0.3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</row>
  </sheetData>
  <sortState ref="C5:X42">
    <sortCondition descending="1" ref="V5:V42"/>
    <sortCondition descending="1" ref="W5:W42"/>
    <sortCondition ref="C5:C42"/>
  </sortState>
  <mergeCells count="13">
    <mergeCell ref="S3:U3"/>
    <mergeCell ref="V3:X3"/>
    <mergeCell ref="D3:F3"/>
    <mergeCell ref="G3:I3"/>
    <mergeCell ref="J3:L3"/>
    <mergeCell ref="M3:O3"/>
    <mergeCell ref="P3:R3"/>
    <mergeCell ref="S2:U2"/>
    <mergeCell ref="D2:F2"/>
    <mergeCell ref="G2:I2"/>
    <mergeCell ref="J2:L2"/>
    <mergeCell ref="M2:O2"/>
    <mergeCell ref="P2:R2"/>
  </mergeCells>
  <pageMargins left="0.23622047244094491" right="0.23622047244094491" top="0.19685039370078741" bottom="0.15748031496062992" header="0" footer="0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Apu</cp:lastModifiedBy>
  <cp:lastPrinted>2019-07-10T06:27:58Z</cp:lastPrinted>
  <dcterms:created xsi:type="dcterms:W3CDTF">2015-07-17T16:36:06Z</dcterms:created>
  <dcterms:modified xsi:type="dcterms:W3CDTF">2019-08-27T12:45:57Z</dcterms:modified>
</cp:coreProperties>
</file>