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E:\APU\DF Túra Szakosztály\Túrakiírások\2020 Vegyes\"/>
    </mc:Choice>
  </mc:AlternateContent>
  <xr:revisionPtr revIDLastSave="0" documentId="13_ncr:1_{E3A1CEE0-505A-425C-A7EE-A15BA5F7E1C8}" xr6:coauthVersionLast="45" xr6:coauthVersionMax="45" xr10:uidLastSave="{00000000-0000-0000-0000-000000000000}"/>
  <bookViews>
    <workbookView xWindow="-675" yWindow="1050" windowWidth="18915" windowHeight="14775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6" i="1" l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" i="1"/>
  <c r="T5" i="1"/>
  <c r="S5" i="1"/>
  <c r="T48" i="1" l="1"/>
  <c r="U48" i="1"/>
  <c r="S48" i="1"/>
  <c r="S49" i="1"/>
  <c r="U50" i="1"/>
  <c r="U47" i="1"/>
  <c r="U49" i="1"/>
  <c r="T49" i="1"/>
  <c r="T47" i="1"/>
  <c r="T50" i="1"/>
  <c r="S50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S47" i="1" l="1"/>
</calcChain>
</file>

<file path=xl/sharedStrings.xml><?xml version="1.0" encoding="utf-8"?>
<sst xmlns="http://schemas.openxmlformats.org/spreadsheetml/2006/main" count="114" uniqueCount="99">
  <si>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</si>
  <si>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</si>
  <si>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</si>
  <si>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</si>
  <si>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</si>
  <si>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</si>
  <si>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</si>
  <si>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</si>
  <si>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</si>
  <si>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</si>
  <si>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</si>
  <si>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</si>
  <si>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</si>
  <si>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</si>
  <si>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</si>
  <si>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</si>
  <si>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</si>
  <si>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</si>
  <si>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</si>
  <si>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</si>
  <si>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</si>
  <si>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</si>
  <si>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</si>
  <si>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</si>
  <si>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</si>
  <si>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</si>
  <si>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</si>
  <si>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</si>
  <si>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</si>
  <si>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</si>
  <si>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</si>
  <si>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</si>
  <si>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</si>
  <si>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</si>
  <si>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Összesen</t>
  </si>
  <si>
    <t>Táv:</t>
  </si>
  <si>
    <t>Szint:</t>
  </si>
  <si>
    <t>Ferenczi Albertné</t>
  </si>
  <si>
    <t>Kérdy Zoltánné</t>
  </si>
  <si>
    <t>Szabó Zsolt</t>
  </si>
  <si>
    <t>Geréd Gyárfásné</t>
  </si>
  <si>
    <t>Major Lajos</t>
  </si>
  <si>
    <t>Zelenák Erzsébet</t>
  </si>
  <si>
    <t>Gajdó Jánosné</t>
  </si>
  <si>
    <t>Vlukovszki Sándor</t>
  </si>
  <si>
    <t>Név:</t>
  </si>
  <si>
    <t>Pont:</t>
  </si>
  <si>
    <t xml:space="preserve">Muskovics András </t>
  </si>
  <si>
    <t>Kovácsné Takács Mária</t>
  </si>
  <si>
    <t>Mohos Gábor</t>
  </si>
  <si>
    <t>Mohos Gáborné</t>
  </si>
  <si>
    <t>Tímár Józsefné</t>
  </si>
  <si>
    <t>Kotálik Sándorné</t>
  </si>
  <si>
    <t>Szabó Csilla</t>
  </si>
  <si>
    <t>Bagotai Istvánné</t>
  </si>
  <si>
    <t>Győri Endre</t>
  </si>
  <si>
    <t>Győri Endréné</t>
  </si>
  <si>
    <t>dr. Muskovits József</t>
  </si>
  <si>
    <t>Nagy Józsefné</t>
  </si>
  <si>
    <t>35.</t>
  </si>
  <si>
    <t>36.</t>
  </si>
  <si>
    <t>37.</t>
  </si>
  <si>
    <t>Németh Györgyi</t>
  </si>
  <si>
    <t>Kulcsárné Feledy Mariann</t>
  </si>
  <si>
    <t>Nagy Gyula</t>
  </si>
  <si>
    <t>Titz Mariann</t>
  </si>
  <si>
    <t>Kóti Attila</t>
  </si>
  <si>
    <t>Bencsik Ildikó</t>
  </si>
  <si>
    <t>Kutasi Zsuzsa</t>
  </si>
  <si>
    <t>Eszenyei Annamária</t>
  </si>
  <si>
    <t>Heiger Mariann</t>
  </si>
  <si>
    <t>Simonné Kokics Márta</t>
  </si>
  <si>
    <t>Móré Károlyné</t>
  </si>
  <si>
    <t>Keresztényi Istvánné</t>
  </si>
  <si>
    <t>Horváth Lajos</t>
  </si>
  <si>
    <t xml:space="preserve">Lázár József </t>
  </si>
  <si>
    <t xml:space="preserve">Major Iréne </t>
  </si>
  <si>
    <t>Cservák Erzsébet</t>
  </si>
  <si>
    <t>Kovács István (Kovi)</t>
  </si>
  <si>
    <t xml:space="preserve">Békes Erzsébet </t>
  </si>
  <si>
    <t>Mészáros Etelka</t>
  </si>
  <si>
    <t>Aponyi Mária</t>
  </si>
  <si>
    <t>39.</t>
  </si>
  <si>
    <t>40.</t>
  </si>
  <si>
    <t>41.</t>
  </si>
  <si>
    <t>42.</t>
  </si>
  <si>
    <t>43.</t>
  </si>
  <si>
    <t>Sefcsik Gergelyné</t>
  </si>
  <si>
    <t>Gyenesné Kajtor Éva</t>
  </si>
  <si>
    <t>Aggteleki-karszt               Putnok-Aggtelek</t>
  </si>
  <si>
    <t>2020.09.05. szombat</t>
  </si>
  <si>
    <t>Aggteleki-karszt               Bódvaszilas-Szelcepuszta</t>
  </si>
  <si>
    <t>2020.09.06. vasárnap</t>
  </si>
  <si>
    <t>Cserehát               Bódvaszilas-Rakacaszend</t>
  </si>
  <si>
    <t>2020.09.07. hétfő</t>
  </si>
  <si>
    <t>2020.09.08. kedd</t>
  </si>
  <si>
    <t>Aggteleki-karszt                     Szelcepuszta-Aggtelek</t>
  </si>
  <si>
    <t>2020.09.09. szerda</t>
  </si>
  <si>
    <t>Cserehát                     Irota-Baktakék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</si>
</sst>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Franklin Gothic Book"/>
      <family val="2"/>
      <charset val="238"/>
      <scheme val="minor"/>
    </font>
    <font>
      <b/>
      <sz val="11"/>
      <color theme="1"/>
      <name val="Franklin Gothic Book"/>
      <family val="2"/>
      <charset val="238"/>
      <scheme val="minor"/>
    </font>
    <font>
      <b/>
      <sz val="11"/>
      <color theme="1"/>
      <name val="Franklin Gothic Book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Franklin Gothic Book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7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23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10" xfId="0" applyFont="1" applyBorder="1"/>
    <xf numFmtId="0" fontId="4" fillId="0" borderId="15" xfId="0" applyFont="1" applyBorder="1"/>
    <xf numFmtId="0" fontId="4" fillId="0" borderId="25" xfId="0" applyFont="1" applyBorder="1"/>
    <xf numFmtId="0" fontId="4" fillId="0" borderId="19" xfId="0" applyFont="1" applyBorder="1"/>
    <xf numFmtId="3" fontId="5" fillId="0" borderId="9" xfId="0" applyNumberFormat="1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14" xfId="0" applyNumberFormat="1" applyFont="1" applyBorder="1"/>
    <xf numFmtId="3" fontId="5" fillId="0" borderId="8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20" xfId="0" applyNumberFormat="1" applyFont="1" applyBorder="1"/>
    <xf numFmtId="3" fontId="5" fillId="0" borderId="3" xfId="0" applyNumberFormat="1" applyFont="1" applyBorder="1"/>
    <xf numFmtId="3" fontId="5" fillId="0" borderId="1" xfId="0" applyNumberFormat="1" applyFont="1" applyBorder="1"/>
    <xf numFmtId="3" fontId="5" fillId="0" borderId="6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8" xfId="0" applyNumberFormat="1" applyFont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0" borderId="22" xfId="0" applyNumberFormat="1" applyFont="1" applyBorder="1"/>
    <xf numFmtId="3" fontId="4" fillId="0" borderId="11" xfId="0" applyNumberFormat="1" applyFont="1" applyBorder="1"/>
    <xf numFmtId="0" fontId="5" fillId="0" borderId="1" xfId="0" applyFont="1" applyBorder="1"/>
    <xf numFmtId="0" fontId="5" fillId="0" borderId="3" xfId="0" applyFont="1" applyBorder="1"/>
    <xf numFmtId="3" fontId="4" fillId="0" borderId="15" xfId="0" applyNumberFormat="1" applyFont="1" applyBorder="1"/>
    <xf numFmtId="0" fontId="5" fillId="0" borderId="0" xfId="0" applyFont="1"/>
    <xf numFmtId="0" fontId="5" fillId="0" borderId="24" xfId="0" applyFont="1" applyBorder="1"/>
    <xf numFmtId="0" fontId="0" fillId="0" borderId="17" xfId="0" applyFill="1" applyBorder="1"/>
    <xf numFmtId="3" fontId="4" fillId="0" borderId="3" xfId="0" applyNumberFormat="1" applyFont="1" applyFill="1" applyBorder="1"/>
    <xf numFmtId="3" fontId="4" fillId="0" borderId="17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Fill="1"/>
    <xf numFmtId="3" fontId="4" fillId="0" borderId="5" xfId="0" applyNumberFormat="1" applyFont="1" applyFill="1" applyBorder="1"/>
    <xf numFmtId="3" fontId="4" fillId="0" borderId="8" xfId="0" applyNumberFormat="1" applyFont="1" applyFill="1" applyBorder="1"/>
    <xf numFmtId="0" fontId="3" fillId="0" borderId="2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29" xfId="0" applyFont="1" applyBorder="1"/>
    <xf numFmtId="0" fontId="7" fillId="0" borderId="17" xfId="0" applyFont="1" applyBorder="1"/>
    <xf numFmtId="0" fontId="7" fillId="0" borderId="30" xfId="0" applyFont="1" applyBorder="1"/>
    <xf numFmtId="0" fontId="3" fillId="0" borderId="29" xfId="0" applyFont="1" applyBorder="1"/>
    <xf numFmtId="0" fontId="5" fillId="0" borderId="5" xfId="0" applyFont="1" applyBorder="1"/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2" borderId="2" xfId="0" applyFont="1" applyFill="1" applyBorder="1"/>
    <xf numFmtId="0" fontId="7" fillId="2" borderId="29" xfId="0" applyFont="1" applyFill="1" applyBorder="1"/>
    <xf numFmtId="3" fontId="5" fillId="2" borderId="9" xfId="0" applyNumberFormat="1" applyFont="1" applyFill="1" applyBorder="1"/>
    <xf numFmtId="3" fontId="5" fillId="2" borderId="4" xfId="0" applyNumberFormat="1" applyFont="1" applyFill="1" applyBorder="1"/>
    <xf numFmtId="3" fontId="5" fillId="2" borderId="7" xfId="0" applyNumberFormat="1" applyFont="1" applyFill="1" applyBorder="1"/>
    <xf numFmtId="3" fontId="5" fillId="2" borderId="14" xfId="0" applyNumberFormat="1" applyFont="1" applyFill="1" applyBorder="1"/>
    <xf numFmtId="3" fontId="5" fillId="2" borderId="8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26" xfId="0" applyNumberFormat="1" applyFont="1" applyFill="1" applyBorder="1"/>
    <xf numFmtId="3" fontId="1" fillId="2" borderId="0" xfId="0" applyNumberFormat="1" applyFont="1" applyFill="1" applyBorder="1"/>
    <xf numFmtId="0" fontId="0" fillId="2" borderId="0" xfId="0" applyFill="1"/>
    <xf numFmtId="0" fontId="7" fillId="2" borderId="30" xfId="0" applyFont="1" applyFill="1" applyBorder="1"/>
    <xf numFmtId="0" fontId="7" fillId="2" borderId="17" xfId="0" applyFont="1" applyFill="1" applyBorder="1"/>
    <xf numFmtId="3" fontId="4" fillId="2" borderId="5" xfId="0" applyNumberFormat="1" applyFont="1" applyFill="1" applyBorder="1"/>
    <xf numFmtId="3" fontId="4" fillId="2" borderId="17" xfId="0" applyNumberFormat="1" applyFont="1" applyFill="1" applyBorder="1"/>
    <xf numFmtId="0" fontId="0" fillId="2" borderId="17" xfId="0" applyFill="1" applyBorder="1"/>
    <xf numFmtId="0" fontId="0" fillId="2" borderId="0" xfId="0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31" xfId="0" applyNumberFormat="1" applyFont="1" applyFill="1" applyBorder="1"/>
    <xf numFmtId="3" fontId="4" fillId="2" borderId="27" xfId="0" applyNumberFormat="1" applyFont="1" applyFill="1" applyBorder="1"/>
    <xf numFmtId="0" fontId="5" fillId="2" borderId="11" xfId="0" applyFont="1" applyFill="1" applyBorder="1"/>
    <xf numFmtId="3" fontId="5" fillId="2" borderId="12" xfId="0" applyNumberFormat="1" applyFont="1" applyFill="1" applyBorder="1"/>
    <xf numFmtId="3" fontId="5" fillId="2" borderId="22" xfId="0" applyNumberFormat="1" applyFont="1" applyFill="1" applyBorder="1"/>
    <xf numFmtId="3" fontId="5" fillId="2" borderId="11" xfId="0" applyNumberFormat="1" applyFont="1" applyFill="1" applyBorder="1"/>
    <xf numFmtId="3" fontId="5" fillId="2" borderId="10" xfId="0" applyNumberFormat="1" applyFont="1" applyFill="1" applyBorder="1"/>
    <xf numFmtId="3" fontId="4" fillId="2" borderId="12" xfId="0" applyNumberFormat="1" applyFont="1" applyFill="1" applyBorder="1"/>
    <xf numFmtId="3" fontId="4" fillId="2" borderId="22" xfId="0" applyNumberFormat="1" applyFont="1" applyFill="1" applyBorder="1"/>
    <xf numFmtId="3" fontId="4" fillId="2" borderId="11" xfId="0" applyNumberFormat="1" applyFont="1" applyFill="1" applyBorder="1"/>
    <xf numFmtId="0" fontId="5" fillId="2" borderId="4" xfId="0" applyFont="1" applyFill="1" applyBorder="1"/>
    <xf numFmtId="0" fontId="5" fillId="2" borderId="21" xfId="0" applyFont="1" applyFill="1" applyBorder="1"/>
    <xf numFmtId="0" fontId="5" fillId="2" borderId="9" xfId="0" applyFont="1" applyFill="1" applyBorder="1"/>
    <xf numFmtId="0" fontId="5" fillId="2" borderId="32" xfId="0" applyFont="1" applyFill="1" applyBorder="1"/>
    <xf numFmtId="3" fontId="2" fillId="2" borderId="0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úr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úra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úra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53"/>
  <sheetViews>
    <sheetView tabSelected="1" topLeftCell="A10" zoomScale="93" zoomScaleNormal="93" workbookViewId="0">
      <selection activeCell="A26" sqref="A26:XFD26"/>
    </sheetView>
  </sheetViews>
  <sheetFormatPr defaultRowHeight="15.75" x14ac:dyDescent="0.3"/>
  <cols>
    <col min="1" max="1" width="2.33203125" customWidth="1"/>
    <col min="2" max="2" width="4.21875" customWidth="1"/>
    <col min="3" max="3" width="23.88671875" customWidth="1"/>
    <col min="4" max="18" width="6.77734375" customWidth="1"/>
    <col min="19" max="22" width="8.33203125" customWidth="1"/>
  </cols>
  <sheetData>
    <row r="1" spans="1:22" ht="16.5" thickBot="1" x14ac:dyDescent="0.35"/>
    <row r="2" spans="1:22" ht="31.5" customHeight="1" thickBot="1" x14ac:dyDescent="0.35">
      <c r="D2" s="61" t="s">
        <v>89</v>
      </c>
      <c r="E2" s="62"/>
      <c r="F2" s="63"/>
      <c r="G2" s="61" t="s">
        <v>91</v>
      </c>
      <c r="H2" s="62"/>
      <c r="I2" s="63"/>
      <c r="J2" s="61" t="s">
        <v>93</v>
      </c>
      <c r="K2" s="62"/>
      <c r="L2" s="63"/>
      <c r="M2" s="61" t="s">
        <v>98</v>
      </c>
      <c r="N2" s="62"/>
      <c r="O2" s="63"/>
      <c r="P2" s="61" t="s">
        <v>96</v>
      </c>
      <c r="Q2" s="62"/>
      <c r="R2" s="63"/>
    </row>
    <row r="3" spans="1:22" ht="16.5" thickBot="1" x14ac:dyDescent="0.35">
      <c r="B3" s="6"/>
      <c r="C3" s="7"/>
      <c r="D3" s="58" t="s">
        <v>90</v>
      </c>
      <c r="E3" s="59"/>
      <c r="F3" s="60"/>
      <c r="G3" s="58" t="s">
        <v>92</v>
      </c>
      <c r="H3" s="59"/>
      <c r="I3" s="60"/>
      <c r="J3" s="58" t="s">
        <v>94</v>
      </c>
      <c r="K3" s="59"/>
      <c r="L3" s="60"/>
      <c r="M3" s="58" t="s">
        <v>95</v>
      </c>
      <c r="N3" s="59"/>
      <c r="O3" s="60"/>
      <c r="P3" s="58" t="s">
        <v>97</v>
      </c>
      <c r="Q3" s="59"/>
      <c r="R3" s="60"/>
      <c r="S3" s="55" t="s">
        <v>34</v>
      </c>
      <c r="T3" s="56"/>
      <c r="U3" s="57"/>
      <c r="V3" s="2"/>
    </row>
    <row r="4" spans="1:22" ht="16.5" thickBot="1" x14ac:dyDescent="0.35">
      <c r="B4" s="6"/>
      <c r="C4" s="6" t="s">
        <v>45</v>
      </c>
      <c r="D4" s="9" t="s">
        <v>35</v>
      </c>
      <c r="E4" s="13" t="s">
        <v>36</v>
      </c>
      <c r="F4" s="7" t="s">
        <v>46</v>
      </c>
      <c r="G4" s="9" t="s">
        <v>35</v>
      </c>
      <c r="H4" s="13" t="s">
        <v>36</v>
      </c>
      <c r="I4" s="7" t="s">
        <v>46</v>
      </c>
      <c r="J4" s="10" t="s">
        <v>35</v>
      </c>
      <c r="K4" s="11" t="s">
        <v>36</v>
      </c>
      <c r="L4" s="12" t="s">
        <v>46</v>
      </c>
      <c r="M4" s="8" t="s">
        <v>35</v>
      </c>
      <c r="N4" s="13" t="s">
        <v>36</v>
      </c>
      <c r="O4" s="14" t="s">
        <v>46</v>
      </c>
      <c r="P4" s="8" t="s">
        <v>35</v>
      </c>
      <c r="Q4" s="13" t="s">
        <v>36</v>
      </c>
      <c r="R4" s="14" t="s">
        <v>46</v>
      </c>
      <c r="S4" s="15" t="s">
        <v>35</v>
      </c>
      <c r="T4" s="16" t="s">
        <v>36</v>
      </c>
      <c r="U4" s="17" t="s">
        <v>46</v>
      </c>
      <c r="V4" s="3"/>
    </row>
    <row r="5" spans="1:22" ht="17.25" thickTop="1" thickBot="1" x14ac:dyDescent="0.35">
      <c r="B5" s="6" t="s">
        <v>0</v>
      </c>
      <c r="C5" s="48" t="s">
        <v>47</v>
      </c>
      <c r="D5" s="18">
        <v>21</v>
      </c>
      <c r="E5" s="19">
        <v>350</v>
      </c>
      <c r="F5" s="20">
        <v>40</v>
      </c>
      <c r="G5" s="18">
        <v>20</v>
      </c>
      <c r="H5" s="19">
        <v>780</v>
      </c>
      <c r="I5" s="20">
        <v>47</v>
      </c>
      <c r="J5" s="18">
        <v>24</v>
      </c>
      <c r="K5" s="21">
        <v>460</v>
      </c>
      <c r="L5" s="22">
        <v>46</v>
      </c>
      <c r="M5" s="18">
        <v>20</v>
      </c>
      <c r="N5" s="19">
        <v>400</v>
      </c>
      <c r="O5" s="22">
        <v>39</v>
      </c>
      <c r="P5" s="18">
        <v>16</v>
      </c>
      <c r="Q5" s="19">
        <v>400</v>
      </c>
      <c r="R5" s="22">
        <v>33</v>
      </c>
      <c r="S5" s="23">
        <f>SUM(D5,G5,J5,M5,P5)</f>
        <v>101</v>
      </c>
      <c r="T5" s="24">
        <f>SUM(E5,H5,K5,N5,Q5)</f>
        <v>2390</v>
      </c>
      <c r="U5" s="25">
        <f>SUM(F5,I5,L5,O5,R5)</f>
        <v>205</v>
      </c>
      <c r="V5" s="4"/>
    </row>
    <row r="6" spans="1:22" ht="16.5" thickBot="1" x14ac:dyDescent="0.35">
      <c r="B6" s="6" t="s">
        <v>1</v>
      </c>
      <c r="C6" s="49" t="s">
        <v>51</v>
      </c>
      <c r="D6" s="18">
        <v>21</v>
      </c>
      <c r="E6" s="19">
        <v>350</v>
      </c>
      <c r="F6" s="20">
        <v>40</v>
      </c>
      <c r="G6" s="18">
        <v>20</v>
      </c>
      <c r="H6" s="19">
        <v>780</v>
      </c>
      <c r="I6" s="20">
        <v>47</v>
      </c>
      <c r="J6" s="18">
        <v>24</v>
      </c>
      <c r="K6" s="21">
        <v>460</v>
      </c>
      <c r="L6" s="22">
        <v>46</v>
      </c>
      <c r="M6" s="18">
        <v>20</v>
      </c>
      <c r="N6" s="19">
        <v>400</v>
      </c>
      <c r="O6" s="22">
        <v>39</v>
      </c>
      <c r="P6" s="18">
        <v>16</v>
      </c>
      <c r="Q6" s="19">
        <v>400</v>
      </c>
      <c r="R6" s="22">
        <v>33</v>
      </c>
      <c r="S6" s="23">
        <f t="shared" ref="S6:S46" si="0">SUM(D6,G6,J6,M6,P6)</f>
        <v>101</v>
      </c>
      <c r="T6" s="24">
        <f t="shared" ref="T6:T46" si="1">SUM(E6,H6,K6,N6,Q6)</f>
        <v>2390</v>
      </c>
      <c r="U6" s="30">
        <f t="shared" ref="U6:U46" si="2">SUM(F6,I6,L6,O6,R6)</f>
        <v>205</v>
      </c>
      <c r="V6" s="4"/>
    </row>
    <row r="7" spans="1:22" ht="17.25" thickBot="1" x14ac:dyDescent="0.35">
      <c r="B7" s="6" t="s">
        <v>2</v>
      </c>
      <c r="C7" s="50" t="s">
        <v>39</v>
      </c>
      <c r="D7" s="18">
        <v>21</v>
      </c>
      <c r="E7" s="19">
        <v>350</v>
      </c>
      <c r="F7" s="20">
        <v>40</v>
      </c>
      <c r="G7" s="18">
        <v>20</v>
      </c>
      <c r="H7" s="19">
        <v>780</v>
      </c>
      <c r="I7" s="20">
        <v>47</v>
      </c>
      <c r="J7" s="18">
        <v>24</v>
      </c>
      <c r="K7" s="21">
        <v>460</v>
      </c>
      <c r="L7" s="22">
        <v>46</v>
      </c>
      <c r="M7" s="18">
        <v>20</v>
      </c>
      <c r="N7" s="19">
        <v>400</v>
      </c>
      <c r="O7" s="22">
        <v>39</v>
      </c>
      <c r="P7" s="18">
        <v>16</v>
      </c>
      <c r="Q7" s="19">
        <v>400</v>
      </c>
      <c r="R7" s="22">
        <v>33</v>
      </c>
      <c r="S7" s="29">
        <f t="shared" si="0"/>
        <v>101</v>
      </c>
      <c r="T7" s="24">
        <f t="shared" si="1"/>
        <v>2390</v>
      </c>
      <c r="U7" s="30">
        <f t="shared" si="2"/>
        <v>205</v>
      </c>
      <c r="V7" s="4"/>
    </row>
    <row r="8" spans="1:22" ht="17.25" thickBot="1" x14ac:dyDescent="0.35">
      <c r="B8" s="6" t="s">
        <v>3</v>
      </c>
      <c r="C8" s="50" t="s">
        <v>53</v>
      </c>
      <c r="D8" s="18">
        <v>15</v>
      </c>
      <c r="E8" s="19">
        <v>280</v>
      </c>
      <c r="F8" s="20">
        <v>29</v>
      </c>
      <c r="G8" s="18">
        <v>12</v>
      </c>
      <c r="H8" s="19">
        <v>460</v>
      </c>
      <c r="I8" s="20">
        <v>28</v>
      </c>
      <c r="J8" s="18">
        <v>12</v>
      </c>
      <c r="K8" s="21">
        <v>430</v>
      </c>
      <c r="L8" s="22">
        <v>28</v>
      </c>
      <c r="M8" s="18">
        <v>11</v>
      </c>
      <c r="N8" s="19">
        <v>280</v>
      </c>
      <c r="O8" s="22">
        <v>23</v>
      </c>
      <c r="P8" s="18">
        <v>8</v>
      </c>
      <c r="Q8" s="19">
        <v>330</v>
      </c>
      <c r="R8" s="22">
        <v>20</v>
      </c>
      <c r="S8" s="29">
        <f t="shared" si="0"/>
        <v>58</v>
      </c>
      <c r="T8" s="24">
        <f t="shared" si="1"/>
        <v>1780</v>
      </c>
      <c r="U8" s="30">
        <f t="shared" si="2"/>
        <v>128</v>
      </c>
      <c r="V8" s="4"/>
    </row>
    <row r="9" spans="1:22" ht="17.25" thickBot="1" x14ac:dyDescent="0.35">
      <c r="A9" s="1"/>
      <c r="B9" s="6" t="s">
        <v>4</v>
      </c>
      <c r="C9" s="50" t="s">
        <v>43</v>
      </c>
      <c r="D9" s="18">
        <v>21</v>
      </c>
      <c r="E9" s="19">
        <v>350</v>
      </c>
      <c r="F9" s="20">
        <v>40</v>
      </c>
      <c r="G9" s="18">
        <v>18</v>
      </c>
      <c r="H9" s="19">
        <v>550</v>
      </c>
      <c r="I9" s="20">
        <v>39</v>
      </c>
      <c r="J9" s="18">
        <v>21</v>
      </c>
      <c r="K9" s="21">
        <v>300</v>
      </c>
      <c r="L9" s="22">
        <v>39</v>
      </c>
      <c r="M9" s="18">
        <v>20</v>
      </c>
      <c r="N9" s="19">
        <v>400</v>
      </c>
      <c r="O9" s="22">
        <v>39</v>
      </c>
      <c r="P9" s="18">
        <v>16</v>
      </c>
      <c r="Q9" s="19">
        <v>400</v>
      </c>
      <c r="R9" s="22">
        <v>33</v>
      </c>
      <c r="S9" s="29">
        <f t="shared" si="0"/>
        <v>96</v>
      </c>
      <c r="T9" s="24">
        <f t="shared" si="1"/>
        <v>2000</v>
      </c>
      <c r="U9" s="31">
        <f t="shared" si="2"/>
        <v>190</v>
      </c>
      <c r="V9" s="4"/>
    </row>
    <row r="10" spans="1:22" ht="17.25" thickBot="1" x14ac:dyDescent="0.35">
      <c r="A10" s="1"/>
      <c r="B10" s="6" t="s">
        <v>5</v>
      </c>
      <c r="C10" s="52" t="s">
        <v>63</v>
      </c>
      <c r="D10" s="18">
        <v>15</v>
      </c>
      <c r="E10" s="19">
        <v>280</v>
      </c>
      <c r="F10" s="20">
        <v>29</v>
      </c>
      <c r="G10" s="18">
        <v>18</v>
      </c>
      <c r="H10" s="19">
        <v>550</v>
      </c>
      <c r="I10" s="20">
        <v>39</v>
      </c>
      <c r="J10" s="18">
        <v>21</v>
      </c>
      <c r="K10" s="21">
        <v>300</v>
      </c>
      <c r="L10" s="22">
        <v>39</v>
      </c>
      <c r="M10" s="18">
        <v>20</v>
      </c>
      <c r="N10" s="19">
        <v>400</v>
      </c>
      <c r="O10" s="22">
        <v>39</v>
      </c>
      <c r="P10" s="18">
        <v>0</v>
      </c>
      <c r="Q10" s="19">
        <v>0</v>
      </c>
      <c r="R10" s="22">
        <v>0</v>
      </c>
      <c r="S10" s="29">
        <f t="shared" si="0"/>
        <v>74</v>
      </c>
      <c r="T10" s="24">
        <f t="shared" si="1"/>
        <v>1530</v>
      </c>
      <c r="U10" s="32">
        <f t="shared" si="2"/>
        <v>146</v>
      </c>
      <c r="V10" s="4"/>
    </row>
    <row r="11" spans="1:22" ht="17.25" thickBot="1" x14ac:dyDescent="0.35">
      <c r="A11" s="1"/>
      <c r="B11" s="6" t="s">
        <v>6</v>
      </c>
      <c r="C11" s="50" t="s">
        <v>64</v>
      </c>
      <c r="D11" s="18">
        <v>21</v>
      </c>
      <c r="E11" s="19">
        <v>350</v>
      </c>
      <c r="F11" s="20">
        <v>40</v>
      </c>
      <c r="G11" s="18">
        <v>18</v>
      </c>
      <c r="H11" s="19">
        <v>550</v>
      </c>
      <c r="I11" s="20">
        <v>39</v>
      </c>
      <c r="J11" s="18">
        <v>21</v>
      </c>
      <c r="K11" s="21">
        <v>300</v>
      </c>
      <c r="L11" s="22">
        <v>39</v>
      </c>
      <c r="M11" s="18">
        <v>20</v>
      </c>
      <c r="N11" s="19">
        <v>400</v>
      </c>
      <c r="O11" s="22">
        <v>39</v>
      </c>
      <c r="P11" s="18">
        <v>16</v>
      </c>
      <c r="Q11" s="19">
        <v>400</v>
      </c>
      <c r="R11" s="22">
        <v>33</v>
      </c>
      <c r="S11" s="29">
        <f t="shared" si="0"/>
        <v>96</v>
      </c>
      <c r="T11" s="24">
        <f t="shared" si="1"/>
        <v>2000</v>
      </c>
      <c r="U11" s="30">
        <f t="shared" si="2"/>
        <v>190</v>
      </c>
      <c r="V11" s="4"/>
    </row>
    <row r="12" spans="1:22" ht="17.25" thickBot="1" x14ac:dyDescent="0.35">
      <c r="A12" s="1"/>
      <c r="B12" s="6" t="s">
        <v>7</v>
      </c>
      <c r="C12" s="50" t="s">
        <v>65</v>
      </c>
      <c r="D12" s="18">
        <v>15</v>
      </c>
      <c r="E12" s="19">
        <v>280</v>
      </c>
      <c r="F12" s="20">
        <v>29</v>
      </c>
      <c r="G12" s="18">
        <v>0</v>
      </c>
      <c r="H12" s="19">
        <v>0</v>
      </c>
      <c r="I12" s="20">
        <v>0</v>
      </c>
      <c r="J12" s="18">
        <v>12</v>
      </c>
      <c r="K12" s="21">
        <v>430</v>
      </c>
      <c r="L12" s="22">
        <v>28</v>
      </c>
      <c r="M12" s="18">
        <v>0</v>
      </c>
      <c r="N12" s="19">
        <v>0</v>
      </c>
      <c r="O12" s="22">
        <v>0</v>
      </c>
      <c r="P12" s="18">
        <v>0</v>
      </c>
      <c r="Q12" s="19">
        <v>0</v>
      </c>
      <c r="R12" s="22">
        <v>0</v>
      </c>
      <c r="S12" s="29">
        <f t="shared" si="0"/>
        <v>27</v>
      </c>
      <c r="T12" s="24">
        <f t="shared" si="1"/>
        <v>710</v>
      </c>
      <c r="U12" s="30">
        <f t="shared" si="2"/>
        <v>57</v>
      </c>
      <c r="V12" s="4"/>
    </row>
    <row r="13" spans="1:22" ht="17.25" thickBot="1" x14ac:dyDescent="0.35">
      <c r="A13" s="1"/>
      <c r="B13" s="6" t="s">
        <v>8</v>
      </c>
      <c r="C13" s="52" t="s">
        <v>54</v>
      </c>
      <c r="D13" s="18">
        <v>15</v>
      </c>
      <c r="E13" s="19">
        <v>280</v>
      </c>
      <c r="F13" s="20">
        <v>29</v>
      </c>
      <c r="G13" s="18">
        <v>18</v>
      </c>
      <c r="H13" s="19">
        <v>550</v>
      </c>
      <c r="I13" s="20">
        <v>39</v>
      </c>
      <c r="J13" s="18">
        <v>12</v>
      </c>
      <c r="K13" s="21">
        <v>430</v>
      </c>
      <c r="L13" s="22">
        <v>28</v>
      </c>
      <c r="M13" s="18">
        <v>20</v>
      </c>
      <c r="N13" s="19">
        <v>400</v>
      </c>
      <c r="O13" s="22">
        <v>39</v>
      </c>
      <c r="P13" s="18">
        <v>16</v>
      </c>
      <c r="Q13" s="19">
        <v>400</v>
      </c>
      <c r="R13" s="22">
        <v>33</v>
      </c>
      <c r="S13" s="29">
        <f t="shared" si="0"/>
        <v>81</v>
      </c>
      <c r="T13" s="24">
        <f t="shared" si="1"/>
        <v>2060</v>
      </c>
      <c r="U13" s="30">
        <f t="shared" si="2"/>
        <v>168</v>
      </c>
      <c r="V13" s="4"/>
    </row>
    <row r="14" spans="1:22" ht="17.25" thickBot="1" x14ac:dyDescent="0.35">
      <c r="A14" s="1"/>
      <c r="B14" s="6" t="s">
        <v>9</v>
      </c>
      <c r="C14" s="51" t="s">
        <v>66</v>
      </c>
      <c r="D14" s="18">
        <v>15</v>
      </c>
      <c r="E14" s="19">
        <v>280</v>
      </c>
      <c r="F14" s="20">
        <v>29</v>
      </c>
      <c r="G14" s="18">
        <v>0</v>
      </c>
      <c r="H14" s="19">
        <v>0</v>
      </c>
      <c r="I14" s="20">
        <v>0</v>
      </c>
      <c r="J14" s="18">
        <v>12</v>
      </c>
      <c r="K14" s="21">
        <v>430</v>
      </c>
      <c r="L14" s="22">
        <v>28</v>
      </c>
      <c r="M14" s="18">
        <v>0</v>
      </c>
      <c r="N14" s="19">
        <v>0</v>
      </c>
      <c r="O14" s="22">
        <v>0</v>
      </c>
      <c r="P14" s="18">
        <v>8</v>
      </c>
      <c r="Q14" s="19">
        <v>330</v>
      </c>
      <c r="R14" s="22">
        <v>20</v>
      </c>
      <c r="S14" s="29">
        <f t="shared" si="0"/>
        <v>35</v>
      </c>
      <c r="T14" s="24">
        <f t="shared" si="1"/>
        <v>1040</v>
      </c>
      <c r="U14" s="31">
        <f t="shared" si="2"/>
        <v>77</v>
      </c>
      <c r="V14" s="4"/>
    </row>
    <row r="15" spans="1:22" ht="17.25" thickBot="1" x14ac:dyDescent="0.35">
      <c r="A15" s="1"/>
      <c r="B15" s="6" t="s">
        <v>10</v>
      </c>
      <c r="C15" s="50" t="s">
        <v>67</v>
      </c>
      <c r="D15" s="18">
        <v>15</v>
      </c>
      <c r="E15" s="19">
        <v>280</v>
      </c>
      <c r="F15" s="20">
        <v>29</v>
      </c>
      <c r="G15" s="18">
        <v>0</v>
      </c>
      <c r="H15" s="19">
        <v>0</v>
      </c>
      <c r="I15" s="20">
        <v>0</v>
      </c>
      <c r="J15" s="18">
        <v>12</v>
      </c>
      <c r="K15" s="21">
        <v>430</v>
      </c>
      <c r="L15" s="22">
        <v>28</v>
      </c>
      <c r="M15" s="18">
        <v>0</v>
      </c>
      <c r="N15" s="19">
        <v>0</v>
      </c>
      <c r="O15" s="22">
        <v>0</v>
      </c>
      <c r="P15" s="18">
        <v>8</v>
      </c>
      <c r="Q15" s="19">
        <v>330</v>
      </c>
      <c r="R15" s="22">
        <v>20</v>
      </c>
      <c r="S15" s="42">
        <f t="shared" si="0"/>
        <v>35</v>
      </c>
      <c r="T15" s="24">
        <f t="shared" si="1"/>
        <v>1040</v>
      </c>
      <c r="U15" s="47">
        <f t="shared" si="2"/>
        <v>77</v>
      </c>
      <c r="V15" s="4"/>
    </row>
    <row r="16" spans="1:22" s="45" customFormat="1" ht="17.25" thickBot="1" x14ac:dyDescent="0.35">
      <c r="A16" s="41"/>
      <c r="B16" s="6" t="s">
        <v>11</v>
      </c>
      <c r="C16" s="53" t="s">
        <v>38</v>
      </c>
      <c r="D16" s="18">
        <v>21</v>
      </c>
      <c r="E16" s="19">
        <v>350</v>
      </c>
      <c r="F16" s="20">
        <v>40</v>
      </c>
      <c r="G16" s="18">
        <v>20</v>
      </c>
      <c r="H16" s="19">
        <v>780</v>
      </c>
      <c r="I16" s="20">
        <v>47</v>
      </c>
      <c r="J16" s="18">
        <v>24</v>
      </c>
      <c r="K16" s="21">
        <v>460</v>
      </c>
      <c r="L16" s="22">
        <v>46</v>
      </c>
      <c r="M16" s="18">
        <v>20</v>
      </c>
      <c r="N16" s="19">
        <v>400</v>
      </c>
      <c r="O16" s="22">
        <v>39</v>
      </c>
      <c r="P16" s="18">
        <v>16</v>
      </c>
      <c r="Q16" s="19">
        <v>400</v>
      </c>
      <c r="R16" s="22">
        <v>33</v>
      </c>
      <c r="S16" s="29">
        <f t="shared" si="0"/>
        <v>101</v>
      </c>
      <c r="T16" s="24">
        <f t="shared" si="1"/>
        <v>2390</v>
      </c>
      <c r="U16" s="31">
        <f t="shared" si="2"/>
        <v>205</v>
      </c>
      <c r="V16" s="44"/>
    </row>
    <row r="17" spans="1:110" ht="17.25" thickBot="1" x14ac:dyDescent="0.35">
      <c r="A17" s="1"/>
      <c r="B17" s="6" t="s">
        <v>12</v>
      </c>
      <c r="C17" s="53" t="s">
        <v>68</v>
      </c>
      <c r="D17" s="18">
        <v>21</v>
      </c>
      <c r="E17" s="19">
        <v>350</v>
      </c>
      <c r="F17" s="20">
        <v>40</v>
      </c>
      <c r="G17" s="18">
        <v>18</v>
      </c>
      <c r="H17" s="19">
        <v>550</v>
      </c>
      <c r="I17" s="20">
        <v>39</v>
      </c>
      <c r="J17" s="18">
        <v>21</v>
      </c>
      <c r="K17" s="21">
        <v>300</v>
      </c>
      <c r="L17" s="22">
        <v>39</v>
      </c>
      <c r="M17" s="18">
        <v>20</v>
      </c>
      <c r="N17" s="19">
        <v>400</v>
      </c>
      <c r="O17" s="22">
        <v>39</v>
      </c>
      <c r="P17" s="18">
        <v>16</v>
      </c>
      <c r="Q17" s="19">
        <v>400</v>
      </c>
      <c r="R17" s="22">
        <v>33</v>
      </c>
      <c r="S17" s="42">
        <f t="shared" si="0"/>
        <v>96</v>
      </c>
      <c r="T17" s="24">
        <f t="shared" si="1"/>
        <v>2000</v>
      </c>
      <c r="U17" s="47">
        <f t="shared" si="2"/>
        <v>190</v>
      </c>
      <c r="V17" s="4"/>
    </row>
    <row r="18" spans="1:110" ht="17.25" thickBot="1" x14ac:dyDescent="0.35">
      <c r="A18" s="1"/>
      <c r="B18" s="6" t="s">
        <v>13</v>
      </c>
      <c r="C18" s="53" t="s">
        <v>69</v>
      </c>
      <c r="D18" s="18">
        <v>21</v>
      </c>
      <c r="E18" s="19">
        <v>350</v>
      </c>
      <c r="F18" s="20">
        <v>40</v>
      </c>
      <c r="G18" s="18">
        <v>20</v>
      </c>
      <c r="H18" s="19">
        <v>780</v>
      </c>
      <c r="I18" s="20">
        <v>47</v>
      </c>
      <c r="J18" s="18">
        <v>24</v>
      </c>
      <c r="K18" s="21">
        <v>460</v>
      </c>
      <c r="L18" s="22">
        <v>46</v>
      </c>
      <c r="M18" s="18">
        <v>20</v>
      </c>
      <c r="N18" s="19">
        <v>400</v>
      </c>
      <c r="O18" s="22">
        <v>39</v>
      </c>
      <c r="P18" s="18">
        <v>16</v>
      </c>
      <c r="Q18" s="19">
        <v>400</v>
      </c>
      <c r="R18" s="22">
        <v>33</v>
      </c>
      <c r="S18" s="29">
        <f t="shared" si="0"/>
        <v>101</v>
      </c>
      <c r="T18" s="24">
        <f t="shared" si="1"/>
        <v>2390</v>
      </c>
      <c r="U18" s="32">
        <f t="shared" si="2"/>
        <v>205</v>
      </c>
      <c r="V18" s="4"/>
    </row>
    <row r="19" spans="1:110" ht="17.25" thickBot="1" x14ac:dyDescent="0.35">
      <c r="A19" s="1"/>
      <c r="B19" s="6" t="s">
        <v>14</v>
      </c>
      <c r="C19" s="50" t="s">
        <v>57</v>
      </c>
      <c r="D19" s="18">
        <v>21</v>
      </c>
      <c r="E19" s="19">
        <v>350</v>
      </c>
      <c r="F19" s="20">
        <v>40</v>
      </c>
      <c r="G19" s="18">
        <v>20</v>
      </c>
      <c r="H19" s="19">
        <v>780</v>
      </c>
      <c r="I19" s="20">
        <v>47</v>
      </c>
      <c r="J19" s="18">
        <v>24</v>
      </c>
      <c r="K19" s="21">
        <v>460</v>
      </c>
      <c r="L19" s="22">
        <v>46</v>
      </c>
      <c r="M19" s="18">
        <v>20</v>
      </c>
      <c r="N19" s="19">
        <v>400</v>
      </c>
      <c r="O19" s="22">
        <v>39</v>
      </c>
      <c r="P19" s="18">
        <v>16</v>
      </c>
      <c r="Q19" s="19">
        <v>400</v>
      </c>
      <c r="R19" s="22">
        <v>33</v>
      </c>
      <c r="S19" s="29">
        <f t="shared" si="0"/>
        <v>101</v>
      </c>
      <c r="T19" s="24">
        <f t="shared" si="1"/>
        <v>2390</v>
      </c>
      <c r="U19" s="30">
        <f t="shared" si="2"/>
        <v>205</v>
      </c>
      <c r="V19" s="4"/>
    </row>
    <row r="20" spans="1:110" ht="17.25" thickBot="1" x14ac:dyDescent="0.35">
      <c r="A20" s="1"/>
      <c r="B20" s="6" t="s">
        <v>15</v>
      </c>
      <c r="C20" s="50" t="s">
        <v>70</v>
      </c>
      <c r="D20" s="18">
        <v>15</v>
      </c>
      <c r="E20" s="19">
        <v>280</v>
      </c>
      <c r="F20" s="20">
        <v>29</v>
      </c>
      <c r="G20" s="18">
        <v>12</v>
      </c>
      <c r="H20" s="19">
        <v>460</v>
      </c>
      <c r="I20" s="20">
        <v>28</v>
      </c>
      <c r="J20" s="18">
        <v>0</v>
      </c>
      <c r="K20" s="21">
        <v>0</v>
      </c>
      <c r="L20" s="22">
        <v>0</v>
      </c>
      <c r="M20" s="18">
        <v>11</v>
      </c>
      <c r="N20" s="19">
        <v>280</v>
      </c>
      <c r="O20" s="22">
        <v>23</v>
      </c>
      <c r="P20" s="18">
        <v>0</v>
      </c>
      <c r="Q20" s="19">
        <v>0</v>
      </c>
      <c r="R20" s="22">
        <v>0</v>
      </c>
      <c r="S20" s="29">
        <f t="shared" si="0"/>
        <v>38</v>
      </c>
      <c r="T20" s="24">
        <f t="shared" si="1"/>
        <v>1020</v>
      </c>
      <c r="U20" s="32">
        <f t="shared" si="2"/>
        <v>80</v>
      </c>
      <c r="V20" s="4"/>
    </row>
    <row r="21" spans="1:110" ht="17.25" thickBot="1" x14ac:dyDescent="0.35">
      <c r="A21" s="1"/>
      <c r="B21" s="6" t="s">
        <v>16</v>
      </c>
      <c r="C21" s="52" t="s">
        <v>71</v>
      </c>
      <c r="D21" s="18">
        <v>15</v>
      </c>
      <c r="E21" s="19">
        <v>280</v>
      </c>
      <c r="F21" s="20">
        <v>29</v>
      </c>
      <c r="G21" s="18">
        <v>12</v>
      </c>
      <c r="H21" s="19">
        <v>460</v>
      </c>
      <c r="I21" s="20">
        <v>28</v>
      </c>
      <c r="J21" s="18">
        <v>12</v>
      </c>
      <c r="K21" s="21">
        <v>430</v>
      </c>
      <c r="L21" s="22">
        <v>28</v>
      </c>
      <c r="M21" s="18">
        <v>11</v>
      </c>
      <c r="N21" s="19">
        <v>280</v>
      </c>
      <c r="O21" s="22">
        <v>23</v>
      </c>
      <c r="P21" s="18">
        <v>8</v>
      </c>
      <c r="Q21" s="19">
        <v>330</v>
      </c>
      <c r="R21" s="22">
        <v>20</v>
      </c>
      <c r="S21" s="29">
        <f t="shared" si="0"/>
        <v>58</v>
      </c>
      <c r="T21" s="24">
        <f t="shared" si="1"/>
        <v>1780</v>
      </c>
      <c r="U21" s="30">
        <f t="shared" si="2"/>
        <v>128</v>
      </c>
      <c r="V21" s="4"/>
    </row>
    <row r="22" spans="1:110" ht="17.25" thickBot="1" x14ac:dyDescent="0.35">
      <c r="A22" s="1"/>
      <c r="B22" s="6" t="s">
        <v>17</v>
      </c>
      <c r="C22" s="51" t="s">
        <v>72</v>
      </c>
      <c r="D22" s="18">
        <v>15</v>
      </c>
      <c r="E22" s="19">
        <v>280</v>
      </c>
      <c r="F22" s="20">
        <v>29</v>
      </c>
      <c r="G22" s="18">
        <v>0</v>
      </c>
      <c r="H22" s="19">
        <v>0</v>
      </c>
      <c r="I22" s="20">
        <v>0</v>
      </c>
      <c r="J22" s="18">
        <v>12</v>
      </c>
      <c r="K22" s="21">
        <v>430</v>
      </c>
      <c r="L22" s="22">
        <v>28</v>
      </c>
      <c r="M22" s="18">
        <v>11</v>
      </c>
      <c r="N22" s="19">
        <v>280</v>
      </c>
      <c r="O22" s="22">
        <v>23</v>
      </c>
      <c r="P22" s="18">
        <v>0</v>
      </c>
      <c r="Q22" s="19">
        <v>0</v>
      </c>
      <c r="R22" s="22">
        <v>0</v>
      </c>
      <c r="S22" s="42">
        <f t="shared" si="0"/>
        <v>38</v>
      </c>
      <c r="T22" s="24">
        <f t="shared" si="1"/>
        <v>990</v>
      </c>
      <c r="U22" s="46">
        <f t="shared" si="2"/>
        <v>80</v>
      </c>
      <c r="V22" s="4"/>
    </row>
    <row r="23" spans="1:110" ht="17.25" thickBot="1" x14ac:dyDescent="0.35">
      <c r="A23" s="1"/>
      <c r="B23" s="6" t="s">
        <v>18</v>
      </c>
      <c r="C23" s="50" t="s">
        <v>73</v>
      </c>
      <c r="D23" s="18">
        <v>15</v>
      </c>
      <c r="E23" s="19">
        <v>280</v>
      </c>
      <c r="F23" s="20">
        <v>29</v>
      </c>
      <c r="G23" s="18">
        <v>0</v>
      </c>
      <c r="H23" s="19">
        <v>0</v>
      </c>
      <c r="I23" s="20">
        <v>0</v>
      </c>
      <c r="J23" s="18">
        <v>12</v>
      </c>
      <c r="K23" s="21">
        <v>430</v>
      </c>
      <c r="L23" s="22">
        <v>28</v>
      </c>
      <c r="M23" s="18">
        <v>11</v>
      </c>
      <c r="N23" s="19">
        <v>280</v>
      </c>
      <c r="O23" s="22">
        <v>23</v>
      </c>
      <c r="P23" s="18">
        <v>0</v>
      </c>
      <c r="Q23" s="19">
        <v>0</v>
      </c>
      <c r="R23" s="22">
        <v>0</v>
      </c>
      <c r="S23" s="29">
        <f t="shared" si="0"/>
        <v>38</v>
      </c>
      <c r="T23" s="24">
        <f t="shared" si="1"/>
        <v>990</v>
      </c>
      <c r="U23" s="30">
        <f t="shared" si="2"/>
        <v>80</v>
      </c>
      <c r="V23" s="4"/>
    </row>
    <row r="24" spans="1:110" ht="17.25" thickBot="1" x14ac:dyDescent="0.35">
      <c r="A24" s="1"/>
      <c r="B24" s="6" t="s">
        <v>19</v>
      </c>
      <c r="C24" s="52" t="s">
        <v>74</v>
      </c>
      <c r="D24" s="18">
        <v>15</v>
      </c>
      <c r="E24" s="19">
        <v>280</v>
      </c>
      <c r="F24" s="20">
        <v>29</v>
      </c>
      <c r="G24" s="18">
        <v>0</v>
      </c>
      <c r="H24" s="19">
        <v>0</v>
      </c>
      <c r="I24" s="20">
        <v>0</v>
      </c>
      <c r="J24" s="18">
        <v>12</v>
      </c>
      <c r="K24" s="21">
        <v>430</v>
      </c>
      <c r="L24" s="22">
        <v>28</v>
      </c>
      <c r="M24" s="18">
        <v>11</v>
      </c>
      <c r="N24" s="19">
        <v>280</v>
      </c>
      <c r="O24" s="22">
        <v>23</v>
      </c>
      <c r="P24" s="18">
        <v>0</v>
      </c>
      <c r="Q24" s="19">
        <v>0</v>
      </c>
      <c r="R24" s="22">
        <v>0</v>
      </c>
      <c r="S24" s="29">
        <f t="shared" si="0"/>
        <v>38</v>
      </c>
      <c r="T24" s="24">
        <f t="shared" si="1"/>
        <v>990</v>
      </c>
      <c r="U24" s="30">
        <f t="shared" si="2"/>
        <v>80</v>
      </c>
      <c r="V24" s="4"/>
    </row>
    <row r="25" spans="1:110" ht="17.25" thickBot="1" x14ac:dyDescent="0.35">
      <c r="A25" s="1"/>
      <c r="B25" s="6" t="s">
        <v>20</v>
      </c>
      <c r="C25" s="51" t="s">
        <v>75</v>
      </c>
      <c r="D25" s="18">
        <v>21</v>
      </c>
      <c r="E25" s="19">
        <v>350</v>
      </c>
      <c r="F25" s="20">
        <v>40</v>
      </c>
      <c r="G25" s="18">
        <v>18</v>
      </c>
      <c r="H25" s="19">
        <v>550</v>
      </c>
      <c r="I25" s="20">
        <v>39</v>
      </c>
      <c r="J25" s="18">
        <v>24</v>
      </c>
      <c r="K25" s="21">
        <v>460</v>
      </c>
      <c r="L25" s="22">
        <v>46</v>
      </c>
      <c r="M25" s="18">
        <v>20</v>
      </c>
      <c r="N25" s="19">
        <v>400</v>
      </c>
      <c r="O25" s="22">
        <v>39</v>
      </c>
      <c r="P25" s="18">
        <v>16</v>
      </c>
      <c r="Q25" s="19">
        <v>400</v>
      </c>
      <c r="R25" s="22">
        <v>33</v>
      </c>
      <c r="S25" s="29">
        <f t="shared" si="0"/>
        <v>99</v>
      </c>
      <c r="T25" s="24">
        <f t="shared" si="1"/>
        <v>2160</v>
      </c>
      <c r="U25" s="31">
        <f t="shared" si="2"/>
        <v>197</v>
      </c>
      <c r="V25" s="4"/>
    </row>
    <row r="26" spans="1:110" ht="17.25" thickBot="1" x14ac:dyDescent="0.35">
      <c r="A26" s="1"/>
      <c r="B26" s="6" t="s">
        <v>21</v>
      </c>
      <c r="C26" s="52" t="s">
        <v>41</v>
      </c>
      <c r="D26" s="18">
        <v>21</v>
      </c>
      <c r="E26" s="19">
        <v>350</v>
      </c>
      <c r="F26" s="20">
        <v>40</v>
      </c>
      <c r="G26" s="18">
        <v>18</v>
      </c>
      <c r="H26" s="19">
        <v>550</v>
      </c>
      <c r="I26" s="20">
        <v>39</v>
      </c>
      <c r="J26" s="18">
        <v>21</v>
      </c>
      <c r="K26" s="21">
        <v>300</v>
      </c>
      <c r="L26" s="22">
        <v>39</v>
      </c>
      <c r="M26" s="18">
        <v>20</v>
      </c>
      <c r="N26" s="19">
        <v>400</v>
      </c>
      <c r="O26" s="22">
        <v>39</v>
      </c>
      <c r="P26" s="18">
        <v>0</v>
      </c>
      <c r="Q26" s="19">
        <v>0</v>
      </c>
      <c r="R26" s="22">
        <v>0</v>
      </c>
      <c r="S26" s="42">
        <f t="shared" si="0"/>
        <v>80</v>
      </c>
      <c r="T26" s="24">
        <f t="shared" si="1"/>
        <v>1600</v>
      </c>
      <c r="U26" s="43">
        <f t="shared" si="2"/>
        <v>157</v>
      </c>
      <c r="V26" s="4"/>
    </row>
    <row r="27" spans="1:110" ht="17.25" thickBot="1" x14ac:dyDescent="0.35">
      <c r="A27" s="1"/>
      <c r="B27" s="6" t="s">
        <v>22</v>
      </c>
      <c r="C27" s="51" t="s">
        <v>76</v>
      </c>
      <c r="D27" s="18">
        <v>21</v>
      </c>
      <c r="E27" s="19">
        <v>350</v>
      </c>
      <c r="F27" s="20">
        <v>40</v>
      </c>
      <c r="G27" s="18">
        <v>18</v>
      </c>
      <c r="H27" s="19">
        <v>550</v>
      </c>
      <c r="I27" s="20">
        <v>39</v>
      </c>
      <c r="J27" s="18">
        <v>21</v>
      </c>
      <c r="K27" s="21">
        <v>300</v>
      </c>
      <c r="L27" s="22">
        <v>39</v>
      </c>
      <c r="M27" s="18">
        <v>20</v>
      </c>
      <c r="N27" s="19">
        <v>400</v>
      </c>
      <c r="O27" s="22">
        <v>39</v>
      </c>
      <c r="P27" s="18">
        <v>0</v>
      </c>
      <c r="Q27" s="19">
        <v>0</v>
      </c>
      <c r="R27" s="22">
        <v>0</v>
      </c>
      <c r="S27" s="29">
        <f t="shared" si="0"/>
        <v>80</v>
      </c>
      <c r="T27" s="24">
        <f t="shared" si="1"/>
        <v>1600</v>
      </c>
      <c r="U27" s="30">
        <f t="shared" si="2"/>
        <v>157</v>
      </c>
      <c r="V27" s="4"/>
    </row>
    <row r="28" spans="1:110" ht="17.25" thickBot="1" x14ac:dyDescent="0.35">
      <c r="A28" s="1"/>
      <c r="B28" s="6" t="s">
        <v>23</v>
      </c>
      <c r="C28" s="50" t="s">
        <v>40</v>
      </c>
      <c r="D28" s="18">
        <v>21</v>
      </c>
      <c r="E28" s="19">
        <v>350</v>
      </c>
      <c r="F28" s="20">
        <v>40</v>
      </c>
      <c r="G28" s="18">
        <v>18</v>
      </c>
      <c r="H28" s="19">
        <v>550</v>
      </c>
      <c r="I28" s="20">
        <v>39</v>
      </c>
      <c r="J28" s="18">
        <v>21</v>
      </c>
      <c r="K28" s="21">
        <v>300</v>
      </c>
      <c r="L28" s="22">
        <v>39</v>
      </c>
      <c r="M28" s="18">
        <v>20</v>
      </c>
      <c r="N28" s="19">
        <v>400</v>
      </c>
      <c r="O28" s="22">
        <v>39</v>
      </c>
      <c r="P28" s="18">
        <v>16</v>
      </c>
      <c r="Q28" s="19">
        <v>400</v>
      </c>
      <c r="R28" s="22">
        <v>33</v>
      </c>
      <c r="S28" s="29">
        <f t="shared" si="0"/>
        <v>96</v>
      </c>
      <c r="T28" s="24">
        <f t="shared" si="1"/>
        <v>2000</v>
      </c>
      <c r="U28" s="32">
        <f t="shared" si="2"/>
        <v>190</v>
      </c>
      <c r="V28" s="4"/>
    </row>
    <row r="29" spans="1:110" s="75" customFormat="1" ht="17.25" thickBot="1" x14ac:dyDescent="0.35">
      <c r="A29" s="80"/>
      <c r="B29" s="64" t="s">
        <v>24</v>
      </c>
      <c r="C29" s="65" t="s">
        <v>77</v>
      </c>
      <c r="D29" s="66">
        <v>15</v>
      </c>
      <c r="E29" s="67">
        <v>280</v>
      </c>
      <c r="F29" s="68">
        <v>29</v>
      </c>
      <c r="G29" s="66">
        <v>12</v>
      </c>
      <c r="H29" s="67">
        <v>460</v>
      </c>
      <c r="I29" s="68">
        <v>28</v>
      </c>
      <c r="J29" s="66">
        <v>0</v>
      </c>
      <c r="K29" s="69">
        <v>0</v>
      </c>
      <c r="L29" s="70">
        <v>0</v>
      </c>
      <c r="M29" s="66">
        <v>20</v>
      </c>
      <c r="N29" s="67">
        <v>400</v>
      </c>
      <c r="O29" s="70">
        <v>39</v>
      </c>
      <c r="P29" s="66">
        <v>8</v>
      </c>
      <c r="Q29" s="67">
        <v>330</v>
      </c>
      <c r="R29" s="70">
        <v>20</v>
      </c>
      <c r="S29" s="71">
        <f t="shared" si="0"/>
        <v>55</v>
      </c>
      <c r="T29" s="72">
        <f t="shared" si="1"/>
        <v>1470</v>
      </c>
      <c r="U29" s="73">
        <f t="shared" si="2"/>
        <v>116</v>
      </c>
      <c r="V29" s="74"/>
    </row>
    <row r="30" spans="1:110" s="45" customFormat="1" ht="17.25" thickBot="1" x14ac:dyDescent="0.35">
      <c r="A30" s="41"/>
      <c r="B30" s="64" t="s">
        <v>25</v>
      </c>
      <c r="C30" s="65" t="s">
        <v>78</v>
      </c>
      <c r="D30" s="66">
        <v>15</v>
      </c>
      <c r="E30" s="67">
        <v>280</v>
      </c>
      <c r="F30" s="68">
        <v>29</v>
      </c>
      <c r="G30" s="66">
        <v>18</v>
      </c>
      <c r="H30" s="67">
        <v>550</v>
      </c>
      <c r="I30" s="68">
        <v>39</v>
      </c>
      <c r="J30" s="66">
        <v>21</v>
      </c>
      <c r="K30" s="69">
        <v>300</v>
      </c>
      <c r="L30" s="70">
        <v>39</v>
      </c>
      <c r="M30" s="66">
        <v>20</v>
      </c>
      <c r="N30" s="67">
        <v>400</v>
      </c>
      <c r="O30" s="70">
        <v>39</v>
      </c>
      <c r="P30" s="66">
        <v>16</v>
      </c>
      <c r="Q30" s="67">
        <v>400</v>
      </c>
      <c r="R30" s="70">
        <v>33</v>
      </c>
      <c r="S30" s="71">
        <f t="shared" si="0"/>
        <v>90</v>
      </c>
      <c r="T30" s="72">
        <f t="shared" si="1"/>
        <v>1930</v>
      </c>
      <c r="U30" s="73">
        <f t="shared" si="2"/>
        <v>179</v>
      </c>
      <c r="V30" s="74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</row>
    <row r="31" spans="1:110" s="45" customFormat="1" ht="17.25" thickBot="1" x14ac:dyDescent="0.35">
      <c r="A31" s="41"/>
      <c r="B31" s="64" t="s">
        <v>26</v>
      </c>
      <c r="C31" s="76" t="s">
        <v>48</v>
      </c>
      <c r="D31" s="66">
        <v>21</v>
      </c>
      <c r="E31" s="67">
        <v>350</v>
      </c>
      <c r="F31" s="68">
        <v>40</v>
      </c>
      <c r="G31" s="66">
        <v>0</v>
      </c>
      <c r="H31" s="67">
        <v>0</v>
      </c>
      <c r="I31" s="68">
        <v>0</v>
      </c>
      <c r="J31" s="66">
        <v>21</v>
      </c>
      <c r="K31" s="69">
        <v>300</v>
      </c>
      <c r="L31" s="70">
        <v>39</v>
      </c>
      <c r="M31" s="66">
        <v>20</v>
      </c>
      <c r="N31" s="67">
        <v>400</v>
      </c>
      <c r="O31" s="70">
        <v>39</v>
      </c>
      <c r="P31" s="66">
        <v>16</v>
      </c>
      <c r="Q31" s="67">
        <v>400</v>
      </c>
      <c r="R31" s="70">
        <v>33</v>
      </c>
      <c r="S31" s="71">
        <f t="shared" si="0"/>
        <v>78</v>
      </c>
      <c r="T31" s="72">
        <f t="shared" si="1"/>
        <v>1450</v>
      </c>
      <c r="U31" s="73">
        <f t="shared" si="2"/>
        <v>151</v>
      </c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</row>
    <row r="32" spans="1:110" s="45" customFormat="1" ht="17.25" thickBot="1" x14ac:dyDescent="0.35">
      <c r="A32" s="41"/>
      <c r="B32" s="64" t="s">
        <v>27</v>
      </c>
      <c r="C32" s="77" t="s">
        <v>52</v>
      </c>
      <c r="D32" s="66">
        <v>15</v>
      </c>
      <c r="E32" s="67">
        <v>280</v>
      </c>
      <c r="F32" s="68">
        <v>29</v>
      </c>
      <c r="G32" s="66">
        <v>0</v>
      </c>
      <c r="H32" s="67">
        <v>0</v>
      </c>
      <c r="I32" s="68">
        <v>0</v>
      </c>
      <c r="J32" s="66">
        <v>21</v>
      </c>
      <c r="K32" s="69">
        <v>300</v>
      </c>
      <c r="L32" s="70">
        <v>39</v>
      </c>
      <c r="M32" s="66">
        <v>20</v>
      </c>
      <c r="N32" s="67">
        <v>400</v>
      </c>
      <c r="O32" s="70">
        <v>39</v>
      </c>
      <c r="P32" s="66">
        <v>16</v>
      </c>
      <c r="Q32" s="67">
        <v>400</v>
      </c>
      <c r="R32" s="70">
        <v>33</v>
      </c>
      <c r="S32" s="71">
        <f t="shared" si="0"/>
        <v>72</v>
      </c>
      <c r="T32" s="72">
        <f t="shared" si="1"/>
        <v>1380</v>
      </c>
      <c r="U32" s="78">
        <f t="shared" si="2"/>
        <v>140</v>
      </c>
      <c r="V32" s="7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</row>
    <row r="33" spans="1:110" s="45" customFormat="1" ht="17.25" thickBot="1" x14ac:dyDescent="0.35">
      <c r="A33" s="41"/>
      <c r="B33" s="64" t="s">
        <v>28</v>
      </c>
      <c r="C33" s="65" t="s">
        <v>62</v>
      </c>
      <c r="D33" s="66">
        <v>15</v>
      </c>
      <c r="E33" s="67">
        <v>280</v>
      </c>
      <c r="F33" s="68">
        <v>29</v>
      </c>
      <c r="G33" s="66">
        <v>12</v>
      </c>
      <c r="H33" s="67">
        <v>460</v>
      </c>
      <c r="I33" s="68">
        <v>28</v>
      </c>
      <c r="J33" s="66">
        <v>12</v>
      </c>
      <c r="K33" s="69">
        <v>430</v>
      </c>
      <c r="L33" s="70">
        <v>28</v>
      </c>
      <c r="M33" s="66">
        <v>0</v>
      </c>
      <c r="N33" s="67">
        <v>0</v>
      </c>
      <c r="O33" s="70">
        <v>0</v>
      </c>
      <c r="P33" s="66">
        <v>8</v>
      </c>
      <c r="Q33" s="67">
        <v>330</v>
      </c>
      <c r="R33" s="70">
        <v>20</v>
      </c>
      <c r="S33" s="71">
        <f t="shared" si="0"/>
        <v>47</v>
      </c>
      <c r="T33" s="72">
        <f t="shared" si="1"/>
        <v>1500</v>
      </c>
      <c r="U33" s="78">
        <f t="shared" si="2"/>
        <v>105</v>
      </c>
      <c r="V33" s="7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</row>
    <row r="34" spans="1:110" s="45" customFormat="1" ht="17.25" thickBot="1" x14ac:dyDescent="0.35">
      <c r="A34" s="41"/>
      <c r="B34" s="64" t="s">
        <v>29</v>
      </c>
      <c r="C34" s="65" t="s">
        <v>79</v>
      </c>
      <c r="D34" s="66">
        <v>21</v>
      </c>
      <c r="E34" s="67">
        <v>350</v>
      </c>
      <c r="F34" s="68">
        <v>40</v>
      </c>
      <c r="G34" s="66">
        <v>18</v>
      </c>
      <c r="H34" s="67">
        <v>550</v>
      </c>
      <c r="I34" s="68">
        <v>39</v>
      </c>
      <c r="J34" s="66">
        <v>24</v>
      </c>
      <c r="K34" s="69">
        <v>460</v>
      </c>
      <c r="L34" s="70">
        <v>46</v>
      </c>
      <c r="M34" s="66">
        <v>20</v>
      </c>
      <c r="N34" s="67">
        <v>400</v>
      </c>
      <c r="O34" s="70">
        <v>39</v>
      </c>
      <c r="P34" s="66">
        <v>0</v>
      </c>
      <c r="Q34" s="67">
        <v>0</v>
      </c>
      <c r="R34" s="70">
        <v>0</v>
      </c>
      <c r="S34" s="71">
        <f t="shared" si="0"/>
        <v>83</v>
      </c>
      <c r="T34" s="72">
        <f t="shared" si="1"/>
        <v>1760</v>
      </c>
      <c r="U34" s="79">
        <f t="shared" si="2"/>
        <v>164</v>
      </c>
      <c r="V34" s="74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</row>
    <row r="35" spans="1:110" s="45" customFormat="1" ht="17.25" thickBot="1" x14ac:dyDescent="0.35">
      <c r="A35" s="41"/>
      <c r="B35" s="64" t="s">
        <v>30</v>
      </c>
      <c r="C35" s="76" t="s">
        <v>58</v>
      </c>
      <c r="D35" s="66">
        <v>21</v>
      </c>
      <c r="E35" s="67">
        <v>350</v>
      </c>
      <c r="F35" s="68">
        <v>40</v>
      </c>
      <c r="G35" s="66">
        <v>12</v>
      </c>
      <c r="H35" s="67">
        <v>460</v>
      </c>
      <c r="I35" s="68">
        <v>28</v>
      </c>
      <c r="J35" s="66">
        <v>24</v>
      </c>
      <c r="K35" s="69">
        <v>460</v>
      </c>
      <c r="L35" s="70">
        <v>46</v>
      </c>
      <c r="M35" s="66">
        <v>20</v>
      </c>
      <c r="N35" s="67">
        <v>400</v>
      </c>
      <c r="O35" s="70">
        <v>39</v>
      </c>
      <c r="P35" s="66">
        <v>0</v>
      </c>
      <c r="Q35" s="67">
        <v>0</v>
      </c>
      <c r="R35" s="70">
        <v>0</v>
      </c>
      <c r="S35" s="71">
        <f t="shared" si="0"/>
        <v>77</v>
      </c>
      <c r="T35" s="72">
        <f t="shared" si="1"/>
        <v>1670</v>
      </c>
      <c r="U35" s="78">
        <f t="shared" si="2"/>
        <v>153</v>
      </c>
      <c r="V35" s="74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</row>
    <row r="36" spans="1:110" s="45" customFormat="1" ht="17.25" thickBot="1" x14ac:dyDescent="0.35">
      <c r="A36" s="41"/>
      <c r="B36" s="6" t="s">
        <v>31</v>
      </c>
      <c r="C36" s="51" t="s">
        <v>80</v>
      </c>
      <c r="D36" s="18">
        <v>15</v>
      </c>
      <c r="E36" s="19">
        <v>280</v>
      </c>
      <c r="F36" s="20">
        <v>29</v>
      </c>
      <c r="G36" s="26">
        <v>0</v>
      </c>
      <c r="H36" s="27">
        <v>0</v>
      </c>
      <c r="I36" s="28">
        <v>0</v>
      </c>
      <c r="J36" s="18">
        <v>12</v>
      </c>
      <c r="K36" s="21">
        <v>430</v>
      </c>
      <c r="L36" s="22">
        <v>28</v>
      </c>
      <c r="M36" s="18">
        <v>11</v>
      </c>
      <c r="N36" s="19">
        <v>280</v>
      </c>
      <c r="O36" s="22">
        <v>23</v>
      </c>
      <c r="P36" s="18">
        <v>0</v>
      </c>
      <c r="Q36" s="19">
        <v>0</v>
      </c>
      <c r="R36" s="22">
        <v>0</v>
      </c>
      <c r="S36" s="29">
        <f t="shared" si="0"/>
        <v>38</v>
      </c>
      <c r="T36" s="24">
        <f t="shared" si="1"/>
        <v>990</v>
      </c>
      <c r="U36" s="32">
        <f t="shared" si="2"/>
        <v>80</v>
      </c>
      <c r="V36" s="44"/>
    </row>
    <row r="37" spans="1:110" s="75" customFormat="1" ht="17.25" thickBot="1" x14ac:dyDescent="0.35">
      <c r="A37" s="80"/>
      <c r="B37" s="64" t="s">
        <v>32</v>
      </c>
      <c r="C37" s="65" t="s">
        <v>42</v>
      </c>
      <c r="D37" s="66">
        <v>15</v>
      </c>
      <c r="E37" s="67">
        <v>280</v>
      </c>
      <c r="F37" s="68">
        <v>29</v>
      </c>
      <c r="G37" s="66">
        <v>12</v>
      </c>
      <c r="H37" s="67">
        <v>460</v>
      </c>
      <c r="I37" s="68">
        <v>28</v>
      </c>
      <c r="J37" s="66">
        <v>21</v>
      </c>
      <c r="K37" s="69">
        <v>300</v>
      </c>
      <c r="L37" s="70">
        <v>39</v>
      </c>
      <c r="M37" s="66">
        <v>20</v>
      </c>
      <c r="N37" s="67">
        <v>400</v>
      </c>
      <c r="O37" s="70">
        <v>39</v>
      </c>
      <c r="P37" s="66">
        <v>16</v>
      </c>
      <c r="Q37" s="67">
        <v>400</v>
      </c>
      <c r="R37" s="70">
        <v>33</v>
      </c>
      <c r="S37" s="71">
        <f t="shared" si="0"/>
        <v>84</v>
      </c>
      <c r="T37" s="72">
        <f t="shared" si="1"/>
        <v>1840</v>
      </c>
      <c r="U37" s="73">
        <f t="shared" si="2"/>
        <v>168</v>
      </c>
      <c r="V37" s="74"/>
    </row>
    <row r="38" spans="1:110" s="75" customFormat="1" ht="17.25" thickBot="1" x14ac:dyDescent="0.35">
      <c r="A38" s="80"/>
      <c r="B38" s="64" t="s">
        <v>33</v>
      </c>
      <c r="C38" s="76" t="s">
        <v>55</v>
      </c>
      <c r="D38" s="66">
        <v>21</v>
      </c>
      <c r="E38" s="67">
        <v>350</v>
      </c>
      <c r="F38" s="68">
        <v>40</v>
      </c>
      <c r="G38" s="66">
        <v>20</v>
      </c>
      <c r="H38" s="67">
        <v>780</v>
      </c>
      <c r="I38" s="68">
        <v>47</v>
      </c>
      <c r="J38" s="66">
        <v>24</v>
      </c>
      <c r="K38" s="69">
        <v>460</v>
      </c>
      <c r="L38" s="70">
        <v>46</v>
      </c>
      <c r="M38" s="66">
        <v>20</v>
      </c>
      <c r="N38" s="67">
        <v>400</v>
      </c>
      <c r="O38" s="70">
        <v>39</v>
      </c>
      <c r="P38" s="66">
        <v>16</v>
      </c>
      <c r="Q38" s="67">
        <v>400</v>
      </c>
      <c r="R38" s="70">
        <v>33</v>
      </c>
      <c r="S38" s="71">
        <f t="shared" si="0"/>
        <v>101</v>
      </c>
      <c r="T38" s="72">
        <f t="shared" si="1"/>
        <v>2390</v>
      </c>
      <c r="U38" s="78">
        <f t="shared" si="2"/>
        <v>205</v>
      </c>
      <c r="V38" s="74"/>
    </row>
    <row r="39" spans="1:110" s="75" customFormat="1" ht="17.25" thickBot="1" x14ac:dyDescent="0.35">
      <c r="A39" s="81"/>
      <c r="B39" s="64" t="s">
        <v>59</v>
      </c>
      <c r="C39" s="77" t="s">
        <v>56</v>
      </c>
      <c r="D39" s="66">
        <v>21</v>
      </c>
      <c r="E39" s="67">
        <v>350</v>
      </c>
      <c r="F39" s="68">
        <v>40</v>
      </c>
      <c r="G39" s="66">
        <v>20</v>
      </c>
      <c r="H39" s="67">
        <v>780</v>
      </c>
      <c r="I39" s="68">
        <v>47</v>
      </c>
      <c r="J39" s="66">
        <v>24</v>
      </c>
      <c r="K39" s="69">
        <v>460</v>
      </c>
      <c r="L39" s="70">
        <v>46</v>
      </c>
      <c r="M39" s="66">
        <v>20</v>
      </c>
      <c r="N39" s="67">
        <v>400</v>
      </c>
      <c r="O39" s="70">
        <v>39</v>
      </c>
      <c r="P39" s="66">
        <v>16</v>
      </c>
      <c r="Q39" s="67">
        <v>400</v>
      </c>
      <c r="R39" s="70">
        <v>33</v>
      </c>
      <c r="S39" s="71">
        <f t="shared" si="0"/>
        <v>101</v>
      </c>
      <c r="T39" s="72">
        <f t="shared" si="1"/>
        <v>2390</v>
      </c>
      <c r="U39" s="82">
        <f t="shared" si="2"/>
        <v>205</v>
      </c>
      <c r="V39" s="74"/>
    </row>
    <row r="40" spans="1:110" s="75" customFormat="1" ht="17.25" thickBot="1" x14ac:dyDescent="0.35">
      <c r="A40" s="81"/>
      <c r="B40" s="64" t="s">
        <v>60</v>
      </c>
      <c r="C40" s="65" t="s">
        <v>81</v>
      </c>
      <c r="D40" s="66">
        <v>15</v>
      </c>
      <c r="E40" s="67">
        <v>280</v>
      </c>
      <c r="F40" s="68">
        <v>29</v>
      </c>
      <c r="G40" s="66">
        <v>12</v>
      </c>
      <c r="H40" s="67">
        <v>460</v>
      </c>
      <c r="I40" s="68">
        <v>28</v>
      </c>
      <c r="J40" s="66">
        <v>12</v>
      </c>
      <c r="K40" s="69">
        <v>430</v>
      </c>
      <c r="L40" s="70">
        <v>28</v>
      </c>
      <c r="M40" s="66">
        <v>0</v>
      </c>
      <c r="N40" s="67">
        <v>0</v>
      </c>
      <c r="O40" s="70">
        <v>0</v>
      </c>
      <c r="P40" s="66">
        <v>8</v>
      </c>
      <c r="Q40" s="67">
        <v>330</v>
      </c>
      <c r="R40" s="70">
        <v>20</v>
      </c>
      <c r="S40" s="71">
        <f t="shared" si="0"/>
        <v>47</v>
      </c>
      <c r="T40" s="72">
        <f t="shared" si="1"/>
        <v>1500</v>
      </c>
      <c r="U40" s="83">
        <f t="shared" si="2"/>
        <v>105</v>
      </c>
      <c r="V40" s="74"/>
    </row>
    <row r="41" spans="1:110" s="75" customFormat="1" ht="17.25" thickBot="1" x14ac:dyDescent="0.35">
      <c r="A41" s="81"/>
      <c r="B41" s="64" t="s">
        <v>61</v>
      </c>
      <c r="C41" s="76" t="s">
        <v>87</v>
      </c>
      <c r="D41" s="66">
        <v>21</v>
      </c>
      <c r="E41" s="67">
        <v>350</v>
      </c>
      <c r="F41" s="68">
        <v>40</v>
      </c>
      <c r="G41" s="66">
        <v>20</v>
      </c>
      <c r="H41" s="67">
        <v>780</v>
      </c>
      <c r="I41" s="68">
        <v>47</v>
      </c>
      <c r="J41" s="66">
        <v>24</v>
      </c>
      <c r="K41" s="69">
        <v>460</v>
      </c>
      <c r="L41" s="70">
        <v>46</v>
      </c>
      <c r="M41" s="66">
        <v>20</v>
      </c>
      <c r="N41" s="67">
        <v>400</v>
      </c>
      <c r="O41" s="70">
        <v>39</v>
      </c>
      <c r="P41" s="66">
        <v>16</v>
      </c>
      <c r="Q41" s="67">
        <v>400</v>
      </c>
      <c r="R41" s="70">
        <v>33</v>
      </c>
      <c r="S41" s="71">
        <f t="shared" si="0"/>
        <v>101</v>
      </c>
      <c r="T41" s="72">
        <f t="shared" si="1"/>
        <v>2390</v>
      </c>
      <c r="U41" s="83">
        <f t="shared" si="2"/>
        <v>205</v>
      </c>
      <c r="V41" s="74"/>
    </row>
    <row r="42" spans="1:110" s="75" customFormat="1" ht="17.25" thickBot="1" x14ac:dyDescent="0.35">
      <c r="A42" s="81"/>
      <c r="B42" s="64" t="s">
        <v>82</v>
      </c>
      <c r="C42" s="76" t="s">
        <v>37</v>
      </c>
      <c r="D42" s="66">
        <v>21</v>
      </c>
      <c r="E42" s="67">
        <v>350</v>
      </c>
      <c r="F42" s="68">
        <v>40</v>
      </c>
      <c r="G42" s="66">
        <v>18</v>
      </c>
      <c r="H42" s="67">
        <v>550</v>
      </c>
      <c r="I42" s="68">
        <v>39</v>
      </c>
      <c r="J42" s="66">
        <v>21</v>
      </c>
      <c r="K42" s="69">
        <v>300</v>
      </c>
      <c r="L42" s="70">
        <v>39</v>
      </c>
      <c r="M42" s="66">
        <v>20</v>
      </c>
      <c r="N42" s="67">
        <v>400</v>
      </c>
      <c r="O42" s="70">
        <v>39</v>
      </c>
      <c r="P42" s="66">
        <v>0</v>
      </c>
      <c r="Q42" s="67">
        <v>0</v>
      </c>
      <c r="R42" s="70">
        <v>0</v>
      </c>
      <c r="S42" s="84">
        <f t="shared" si="0"/>
        <v>80</v>
      </c>
      <c r="T42" s="72">
        <f t="shared" si="1"/>
        <v>1600</v>
      </c>
      <c r="U42" s="73">
        <f t="shared" si="2"/>
        <v>157</v>
      </c>
      <c r="V42" s="74"/>
    </row>
    <row r="43" spans="1:110" s="75" customFormat="1" ht="17.25" thickBot="1" x14ac:dyDescent="0.35">
      <c r="A43" s="81"/>
      <c r="B43" s="64" t="s">
        <v>83</v>
      </c>
      <c r="C43" s="76" t="s">
        <v>44</v>
      </c>
      <c r="D43" s="66">
        <v>21</v>
      </c>
      <c r="E43" s="67">
        <v>350</v>
      </c>
      <c r="F43" s="68">
        <v>40</v>
      </c>
      <c r="G43" s="66">
        <v>18</v>
      </c>
      <c r="H43" s="67">
        <v>550</v>
      </c>
      <c r="I43" s="68">
        <v>39</v>
      </c>
      <c r="J43" s="66">
        <v>21</v>
      </c>
      <c r="K43" s="69">
        <v>300</v>
      </c>
      <c r="L43" s="70">
        <v>39</v>
      </c>
      <c r="M43" s="66">
        <v>20</v>
      </c>
      <c r="N43" s="67">
        <v>400</v>
      </c>
      <c r="O43" s="70">
        <v>39</v>
      </c>
      <c r="P43" s="66">
        <v>16</v>
      </c>
      <c r="Q43" s="67">
        <v>400</v>
      </c>
      <c r="R43" s="70">
        <v>33</v>
      </c>
      <c r="S43" s="84">
        <f t="shared" si="0"/>
        <v>96</v>
      </c>
      <c r="T43" s="72">
        <f t="shared" si="1"/>
        <v>2000</v>
      </c>
      <c r="U43" s="73">
        <f t="shared" si="2"/>
        <v>190</v>
      </c>
      <c r="V43" s="74"/>
    </row>
    <row r="44" spans="1:110" s="75" customFormat="1" ht="17.25" thickBot="1" x14ac:dyDescent="0.35">
      <c r="A44" s="81"/>
      <c r="B44" s="64" t="s">
        <v>84</v>
      </c>
      <c r="C44" s="76" t="s">
        <v>49</v>
      </c>
      <c r="D44" s="66">
        <v>21</v>
      </c>
      <c r="E44" s="67">
        <v>350</v>
      </c>
      <c r="F44" s="68">
        <v>40</v>
      </c>
      <c r="G44" s="66">
        <v>18</v>
      </c>
      <c r="H44" s="67">
        <v>550</v>
      </c>
      <c r="I44" s="68">
        <v>39</v>
      </c>
      <c r="J44" s="66">
        <v>21</v>
      </c>
      <c r="K44" s="69">
        <v>300</v>
      </c>
      <c r="L44" s="70">
        <v>39</v>
      </c>
      <c r="M44" s="66">
        <v>20</v>
      </c>
      <c r="N44" s="67">
        <v>400</v>
      </c>
      <c r="O44" s="70">
        <v>39</v>
      </c>
      <c r="P44" s="66">
        <v>0</v>
      </c>
      <c r="Q44" s="67">
        <v>0</v>
      </c>
      <c r="R44" s="70">
        <v>0</v>
      </c>
      <c r="S44" s="85">
        <f t="shared" si="0"/>
        <v>80</v>
      </c>
      <c r="T44" s="72">
        <f t="shared" si="1"/>
        <v>1600</v>
      </c>
      <c r="U44" s="78">
        <f t="shared" si="2"/>
        <v>157</v>
      </c>
      <c r="V44" s="74"/>
    </row>
    <row r="45" spans="1:110" s="75" customFormat="1" ht="17.25" thickBot="1" x14ac:dyDescent="0.35">
      <c r="A45" s="81"/>
      <c r="B45" s="64" t="s">
        <v>85</v>
      </c>
      <c r="C45" s="77" t="s">
        <v>50</v>
      </c>
      <c r="D45" s="66">
        <v>21</v>
      </c>
      <c r="E45" s="67">
        <v>350</v>
      </c>
      <c r="F45" s="68">
        <v>40</v>
      </c>
      <c r="G45" s="66">
        <v>18</v>
      </c>
      <c r="H45" s="67">
        <v>550</v>
      </c>
      <c r="I45" s="68">
        <v>39</v>
      </c>
      <c r="J45" s="66">
        <v>21</v>
      </c>
      <c r="K45" s="69">
        <v>300</v>
      </c>
      <c r="L45" s="70">
        <v>39</v>
      </c>
      <c r="M45" s="66">
        <v>20</v>
      </c>
      <c r="N45" s="67">
        <v>400</v>
      </c>
      <c r="O45" s="70">
        <v>39</v>
      </c>
      <c r="P45" s="66">
        <v>0</v>
      </c>
      <c r="Q45" s="67">
        <v>0</v>
      </c>
      <c r="R45" s="70">
        <v>0</v>
      </c>
      <c r="S45" s="84">
        <f t="shared" si="0"/>
        <v>80</v>
      </c>
      <c r="T45" s="72">
        <f t="shared" si="1"/>
        <v>1600</v>
      </c>
      <c r="U45" s="79">
        <f t="shared" si="2"/>
        <v>157</v>
      </c>
      <c r="V45" s="74"/>
    </row>
    <row r="46" spans="1:110" s="75" customFormat="1" ht="17.25" thickBot="1" x14ac:dyDescent="0.35">
      <c r="A46" s="81"/>
      <c r="B46" s="64" t="s">
        <v>86</v>
      </c>
      <c r="C46" s="65" t="s">
        <v>88</v>
      </c>
      <c r="D46" s="66">
        <v>15</v>
      </c>
      <c r="E46" s="67">
        <v>280</v>
      </c>
      <c r="F46" s="68">
        <v>29</v>
      </c>
      <c r="G46" s="66">
        <v>12</v>
      </c>
      <c r="H46" s="67">
        <v>460</v>
      </c>
      <c r="I46" s="68">
        <v>28</v>
      </c>
      <c r="J46" s="66">
        <v>12</v>
      </c>
      <c r="K46" s="69">
        <v>430</v>
      </c>
      <c r="L46" s="70">
        <v>28</v>
      </c>
      <c r="M46" s="66">
        <v>11</v>
      </c>
      <c r="N46" s="67">
        <v>280</v>
      </c>
      <c r="O46" s="70">
        <v>23</v>
      </c>
      <c r="P46" s="66">
        <v>0</v>
      </c>
      <c r="Q46" s="67">
        <v>0</v>
      </c>
      <c r="R46" s="70">
        <v>0</v>
      </c>
      <c r="S46" s="85">
        <f t="shared" si="0"/>
        <v>50</v>
      </c>
      <c r="T46" s="72">
        <f t="shared" si="1"/>
        <v>1450</v>
      </c>
      <c r="U46" s="73">
        <f t="shared" si="2"/>
        <v>108</v>
      </c>
      <c r="V46" s="74"/>
    </row>
    <row r="47" spans="1:110" s="75" customFormat="1" ht="16.5" thickBot="1" x14ac:dyDescent="0.35">
      <c r="B47" s="64"/>
      <c r="C47" s="86"/>
      <c r="D47" s="87">
        <f t="shared" ref="D47:U47" si="3">SUM(D5:D46)</f>
        <v>768</v>
      </c>
      <c r="E47" s="88">
        <f t="shared" si="3"/>
        <v>13370</v>
      </c>
      <c r="F47" s="89">
        <f t="shared" si="3"/>
        <v>1471</v>
      </c>
      <c r="G47" s="87">
        <f t="shared" si="3"/>
        <v>558</v>
      </c>
      <c r="H47" s="88">
        <f t="shared" si="3"/>
        <v>19410</v>
      </c>
      <c r="I47" s="90">
        <f t="shared" si="3"/>
        <v>1260</v>
      </c>
      <c r="J47" s="87">
        <f t="shared" si="3"/>
        <v>759</v>
      </c>
      <c r="K47" s="88">
        <f t="shared" si="3"/>
        <v>15610</v>
      </c>
      <c r="L47" s="90">
        <f t="shared" si="3"/>
        <v>1501</v>
      </c>
      <c r="M47" s="87">
        <f t="shared" si="3"/>
        <v>668</v>
      </c>
      <c r="N47" s="88">
        <f t="shared" si="3"/>
        <v>13840</v>
      </c>
      <c r="O47" s="90">
        <f t="shared" si="3"/>
        <v>1315</v>
      </c>
      <c r="P47" s="87">
        <f t="shared" si="3"/>
        <v>376</v>
      </c>
      <c r="Q47" s="88">
        <f t="shared" si="3"/>
        <v>10310</v>
      </c>
      <c r="R47" s="90">
        <f t="shared" si="3"/>
        <v>800</v>
      </c>
      <c r="S47" s="91">
        <f t="shared" si="3"/>
        <v>3129</v>
      </c>
      <c r="T47" s="92">
        <f t="shared" si="3"/>
        <v>72540</v>
      </c>
      <c r="U47" s="93">
        <f t="shared" si="3"/>
        <v>6347</v>
      </c>
      <c r="V47" s="74"/>
    </row>
    <row r="48" spans="1:110" s="75" customFormat="1" ht="16.5" thickBot="1" x14ac:dyDescent="0.35">
      <c r="B48" s="94"/>
      <c r="C48" s="94"/>
      <c r="D48" s="94"/>
      <c r="E48" s="94"/>
      <c r="F48" s="95"/>
      <c r="G48" s="96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7"/>
      <c r="S48" s="91">
        <f>AVERAGE(S5:S46)</f>
        <v>74.5</v>
      </c>
      <c r="T48" s="91">
        <f t="shared" ref="T48:U48" si="4">AVERAGE(T5:T46)</f>
        <v>1727.1428571428571</v>
      </c>
      <c r="U48" s="91">
        <f t="shared" si="4"/>
        <v>151.11904761904762</v>
      </c>
      <c r="V48" s="98"/>
    </row>
    <row r="49" spans="2:22" ht="16.5" thickBot="1" x14ac:dyDescent="0.35">
      <c r="B49" s="36"/>
      <c r="C49" s="36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54"/>
      <c r="S49" s="33">
        <f>MAX(S5:S6)</f>
        <v>101</v>
      </c>
      <c r="T49" s="34">
        <f>MAX(T5:T6)</f>
        <v>2390</v>
      </c>
      <c r="U49" s="35">
        <f>MAX(U5:U6)</f>
        <v>205</v>
      </c>
      <c r="V49" s="5"/>
    </row>
    <row r="50" spans="2:22" ht="16.5" thickBot="1" x14ac:dyDescent="0.35">
      <c r="B50" s="36"/>
      <c r="C50" s="36"/>
      <c r="D50" s="36"/>
      <c r="E50" s="36"/>
      <c r="F50" s="36"/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54"/>
      <c r="S50" s="38">
        <f>MIN(S5:S46)</f>
        <v>27</v>
      </c>
      <c r="T50" s="38">
        <f>MIN(T5:T46)</f>
        <v>710</v>
      </c>
      <c r="U50" s="38">
        <f>MIN(U5:U46)</f>
        <v>57</v>
      </c>
      <c r="V50" s="5"/>
    </row>
    <row r="51" spans="2:22" x14ac:dyDescent="0.3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</row>
    <row r="52" spans="2:22" x14ac:dyDescent="0.3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2:22" x14ac:dyDescent="0.3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</sheetData>
  <sortState xmlns:xlrd2="http://schemas.microsoft.com/office/spreadsheetml/2017/richdata2" ref="C5:U46">
    <sortCondition descending="1" ref="S5:S46"/>
    <sortCondition descending="1" ref="T5:T46"/>
    <sortCondition ref="C5:C46"/>
  </sortState>
  <mergeCells count="11">
    <mergeCell ref="D2:F2"/>
    <mergeCell ref="G2:I2"/>
    <mergeCell ref="J2:L2"/>
    <mergeCell ref="M2:O2"/>
    <mergeCell ref="P2:R2"/>
    <mergeCell ref="S3:U3"/>
    <mergeCell ref="D3:F3"/>
    <mergeCell ref="G3:I3"/>
    <mergeCell ref="J3:L3"/>
    <mergeCell ref="M3:O3"/>
    <mergeCell ref="P3:R3"/>
  </mergeCells>
  <phoneticPr fontId="6" type="noConversion"/>
  <pageMargins left="0.23622047244094491" right="0.23622047244094491" top="0.19685039370078741" bottom="0.15748031496062992" header="0" footer="0"/>
  <pageSetup paperSize="9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Évi</dc:creator>
  <cp:lastModifiedBy>Apu</cp:lastModifiedBy>
  <cp:lastPrinted>2019-07-10T06:27:58Z</cp:lastPrinted>
  <dcterms:created xsi:type="dcterms:W3CDTF">2015-07-17T16:36:06Z</dcterms:created>
  <dcterms:modified xsi:type="dcterms:W3CDTF">2020-09-27T06:27:12Z</dcterms:modified>
</cp:coreProperties>
</file>